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卓球協会\夏カデット\R7\"/>
    </mc:Choice>
  </mc:AlternateContent>
  <xr:revisionPtr revIDLastSave="0" documentId="13_ncr:1_{A5908737-AC77-49B8-AD56-3758B4FA55E8}" xr6:coauthVersionLast="47" xr6:coauthVersionMax="47" xr10:uidLastSave="{00000000-0000-0000-0000-000000000000}"/>
  <bookViews>
    <workbookView xWindow="-108" yWindow="-108" windowWidth="23256" windowHeight="12456" tabRatio="771" xr2:uid="{00000000-000D-0000-FFFF-FFFF00000000}"/>
  </bookViews>
  <sheets>
    <sheet name="ダブルス入力用" sheetId="5" r:id="rId1"/>
    <sheet name="印刷用" sheetId="4" state="hidden" r:id="rId2"/>
    <sheet name="学校対抗入力用 " sheetId="8" state="hidden" r:id="rId3"/>
  </sheets>
  <definedNames>
    <definedName name="_xlnm.Print_Area" localSheetId="1">印刷用!$A$1:$I$42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5" l="1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B71" i="5"/>
  <c r="A71" i="5"/>
  <c r="B70" i="5"/>
  <c r="A70" i="5"/>
  <c r="B69" i="5"/>
  <c r="A69" i="5"/>
  <c r="B68" i="5"/>
  <c r="A68" i="5"/>
  <c r="B67" i="5"/>
  <c r="A67" i="5"/>
  <c r="B66" i="5"/>
  <c r="A66" i="5"/>
  <c r="B65" i="5"/>
  <c r="A65" i="5"/>
  <c r="B64" i="5"/>
  <c r="A64" i="5"/>
  <c r="B63" i="5"/>
  <c r="A63" i="5"/>
  <c r="B62" i="5"/>
  <c r="A62" i="5"/>
  <c r="B61" i="5"/>
  <c r="A61" i="5"/>
  <c r="B60" i="5"/>
  <c r="A60" i="5"/>
  <c r="B59" i="5"/>
  <c r="A59" i="5"/>
  <c r="B58" i="5"/>
  <c r="A58" i="5"/>
  <c r="B57" i="5"/>
  <c r="A57" i="5"/>
  <c r="B56" i="5"/>
  <c r="A56" i="5"/>
  <c r="B55" i="5"/>
  <c r="A55" i="5"/>
  <c r="B54" i="5"/>
  <c r="A54" i="5"/>
  <c r="B53" i="5"/>
  <c r="A53" i="5"/>
  <c r="B52" i="5"/>
  <c r="A52" i="5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A12" i="5"/>
  <c r="B1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H9" i="5" l="1"/>
  <c r="L15" i="5" l="1"/>
  <c r="S15" i="5" s="1"/>
  <c r="L16" i="5"/>
  <c r="S16" i="5" s="1"/>
  <c r="L17" i="5"/>
  <c r="S17" i="5" s="1"/>
  <c r="L18" i="5"/>
  <c r="S18" i="5" s="1"/>
  <c r="L19" i="5"/>
  <c r="S19" i="5" s="1"/>
  <c r="L20" i="5"/>
  <c r="S20" i="5" s="1"/>
  <c r="L21" i="5"/>
  <c r="S21" i="5" s="1"/>
  <c r="L22" i="5"/>
  <c r="S22" i="5" s="1"/>
  <c r="L23" i="5"/>
  <c r="S23" i="5" s="1"/>
  <c r="L24" i="5"/>
  <c r="S24" i="5" s="1"/>
  <c r="L25" i="5"/>
  <c r="S25" i="5" s="1"/>
  <c r="L26" i="5"/>
  <c r="S26" i="5" s="1"/>
  <c r="L27" i="5"/>
  <c r="S27" i="5" s="1"/>
  <c r="L28" i="5"/>
  <c r="S28" i="5" s="1"/>
  <c r="L29" i="5"/>
  <c r="S29" i="5" s="1"/>
  <c r="C11" i="4"/>
  <c r="C12" i="4"/>
  <c r="C13" i="4"/>
  <c r="C14" i="4"/>
  <c r="C15" i="4"/>
  <c r="C16" i="4"/>
  <c r="C17" i="4"/>
  <c r="C18" i="4"/>
  <c r="C19" i="4"/>
  <c r="C20" i="4"/>
  <c r="C21" i="4"/>
  <c r="C22" i="4"/>
  <c r="C28" i="4"/>
  <c r="A12" i="8"/>
  <c r="A13" i="8"/>
  <c r="A14" i="8"/>
  <c r="A15" i="8"/>
  <c r="A16" i="8"/>
  <c r="A17" i="8"/>
  <c r="A18" i="8"/>
  <c r="A19" i="8"/>
</calcChain>
</file>

<file path=xl/sharedStrings.xml><?xml version="1.0" encoding="utf-8"?>
<sst xmlns="http://schemas.openxmlformats.org/spreadsheetml/2006/main" count="71" uniqueCount="61">
  <si>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</si>
  <si>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</si>
  <si>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</si>
  <si>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申　込　書</t>
    <rPh sb="0" eb="1">
      <t>サル</t>
    </rPh>
    <rPh sb="2" eb="3">
      <t>コミ</t>
    </rPh>
    <rPh sb="4" eb="5">
      <t>ショ</t>
    </rPh>
    <phoneticPr fontId="1"/>
  </si>
  <si>
    <t>学校対抗</t>
    <rPh sb="0" eb="2">
      <t>ガッコウ</t>
    </rPh>
    <rPh sb="2" eb="4">
      <t>タイコウ</t>
    </rPh>
    <phoneticPr fontId="1"/>
  </si>
  <si>
    <t>平成３０年度　福岡県高等学校卓球新人大会　中部ブロック予選会</t>
    <phoneticPr fontId="1"/>
  </si>
  <si>
    <t>※ランキング順に記入してください。</t>
    <rPh sb="6" eb="7">
      <t>ジュン</t>
    </rPh>
    <rPh sb="8" eb="10">
      <t>キニュウ</t>
    </rPh>
    <phoneticPr fontId="1"/>
  </si>
  <si>
    <t>引率責任者</t>
    <rPh sb="0" eb="2">
      <t>インソツ</t>
    </rPh>
    <rPh sb="2" eb="5">
      <t>セキニンシャ</t>
    </rPh>
    <phoneticPr fontId="1"/>
  </si>
  <si>
    <t>　　上記の者は本校在校生で、本大会に出場することを認め、参加申し込みをいたします。</t>
    <rPh sb="2" eb="4">
      <t>ジョウキ</t>
    </rPh>
    <rPh sb="5" eb="6">
      <t>モノ</t>
    </rPh>
    <rPh sb="7" eb="9">
      <t>ホンコウ</t>
    </rPh>
    <rPh sb="9" eb="12">
      <t>ザイコウセイ</t>
    </rPh>
    <rPh sb="14" eb="17">
      <t>ホンタイカイ</t>
    </rPh>
    <rPh sb="18" eb="20">
      <t>シュツジョウ</t>
    </rPh>
    <rPh sb="25" eb="26">
      <t>ミト</t>
    </rPh>
    <rPh sb="28" eb="30">
      <t>サンカ</t>
    </rPh>
    <rPh sb="30" eb="31">
      <t>モウ</t>
    </rPh>
    <rPh sb="32" eb="33">
      <t>コ</t>
    </rPh>
    <phoneticPr fontId="1"/>
  </si>
  <si>
    <t>　　高体連個人情報に関する取り扱いについては、大会要項の記載事項を承諾した上で参加申し込みをする</t>
    <rPh sb="2" eb="5">
      <t>コウタイレン</t>
    </rPh>
    <rPh sb="5" eb="7">
      <t>コジン</t>
    </rPh>
    <rPh sb="7" eb="9">
      <t>ジョウホウ</t>
    </rPh>
    <rPh sb="10" eb="11">
      <t>カン</t>
    </rPh>
    <rPh sb="13" eb="14">
      <t>ト</t>
    </rPh>
    <rPh sb="15" eb="16">
      <t>アツカ</t>
    </rPh>
    <rPh sb="23" eb="25">
      <t>タイカイ</t>
    </rPh>
    <rPh sb="25" eb="27">
      <t>ヨウコウ</t>
    </rPh>
    <rPh sb="28" eb="30">
      <t>キサイ</t>
    </rPh>
    <rPh sb="30" eb="32">
      <t>ジコウ</t>
    </rPh>
    <rPh sb="33" eb="35">
      <t>ショウダク</t>
    </rPh>
    <rPh sb="37" eb="38">
      <t>ウエ</t>
    </rPh>
    <rPh sb="39" eb="41">
      <t>サンカ</t>
    </rPh>
    <rPh sb="41" eb="42">
      <t>モウ</t>
    </rPh>
    <rPh sb="43" eb="44">
      <t>コ</t>
    </rPh>
    <phoneticPr fontId="1"/>
  </si>
  <si>
    <t>　ことを同意します。</t>
    <rPh sb="4" eb="6">
      <t>ドウイ</t>
    </rPh>
    <phoneticPr fontId="1"/>
  </si>
  <si>
    <t>　　　　　　　　　　　　　　　　　　　　　　　西　南　学　院　高等学校長　　　　　　　　中　根　　広　秋　　　　印</t>
    <rPh sb="23" eb="24">
      <t>ニシ</t>
    </rPh>
    <rPh sb="25" eb="26">
      <t>ミナミ</t>
    </rPh>
    <rPh sb="27" eb="28">
      <t>ガク</t>
    </rPh>
    <rPh sb="29" eb="30">
      <t>イン</t>
    </rPh>
    <rPh sb="31" eb="33">
      <t>コウトウ</t>
    </rPh>
    <rPh sb="33" eb="35">
      <t>ガッコウ</t>
    </rPh>
    <rPh sb="35" eb="36">
      <t>チョウ</t>
    </rPh>
    <rPh sb="44" eb="45">
      <t>チュウ</t>
    </rPh>
    <rPh sb="46" eb="47">
      <t>ネ</t>
    </rPh>
    <rPh sb="49" eb="50">
      <t>ヒロ</t>
    </rPh>
    <rPh sb="51" eb="52">
      <t>アキ</t>
    </rPh>
    <rPh sb="56" eb="57">
      <t>イン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</si>
  <si>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</si>
  <si>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</si>
  <si>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入学年月日</t>
    <rPh sb="0" eb="2">
      <t>ニュウガク</t>
    </rPh>
    <rPh sb="2" eb="5">
      <t>ネンガッピ</t>
    </rPh>
    <phoneticPr fontId="1"/>
  </si>
  <si>
    <t>シングルス</t>
    <phoneticPr fontId="1"/>
  </si>
  <si>
    <t>氏名</t>
    <rPh sb="0" eb="2">
      <t>シメイ</t>
    </rPh>
    <phoneticPr fontId="1"/>
  </si>
  <si>
    <t>監督名</t>
    <rPh sb="0" eb="2">
      <t>カントク</t>
    </rPh>
    <rPh sb="2" eb="3">
      <t>メイ</t>
    </rPh>
    <phoneticPr fontId="1"/>
  </si>
  <si>
    <t>学校電話番号</t>
    <rPh sb="0" eb="2">
      <t>ガッコウ</t>
    </rPh>
    <rPh sb="2" eb="4">
      <t>デンワ</t>
    </rPh>
    <rPh sb="4" eb="6">
      <t>バンゴウ</t>
    </rPh>
    <phoneticPr fontId="1"/>
  </si>
  <si>
    <t>学校名</t>
    <rPh sb="0" eb="3">
      <t>ガッコウメイ</t>
    </rPh>
    <phoneticPr fontId="1"/>
  </si>
  <si>
    <t>学校名→</t>
    <rPh sb="0" eb="2">
      <t>ガッコウ</t>
    </rPh>
    <rPh sb="2" eb="3">
      <t>メイ</t>
    </rPh>
    <phoneticPr fontId="1"/>
  </si>
  <si>
    <t>学校電話番号→</t>
    <rPh sb="0" eb="2">
      <t>ガッコウ</t>
    </rPh>
    <rPh sb="2" eb="4">
      <t>デンワ</t>
    </rPh>
    <rPh sb="4" eb="6">
      <t>バンゴウ</t>
    </rPh>
    <phoneticPr fontId="1"/>
  </si>
  <si>
    <t>監督名→</t>
    <rPh sb="0" eb="2">
      <t>カントク</t>
    </rPh>
    <rPh sb="2" eb="3">
      <t>メイ</t>
    </rPh>
    <phoneticPr fontId="1"/>
  </si>
  <si>
    <t>引率責任者→</t>
    <rPh sb="0" eb="2">
      <t>インソツ</t>
    </rPh>
    <rPh sb="2" eb="5">
      <t>セキニンシャ</t>
    </rPh>
    <phoneticPr fontId="1"/>
  </si>
  <si>
    <t>②学校対抗入力欄</t>
    <rPh sb="1" eb="3">
      <t>ガッコウ</t>
    </rPh>
    <rPh sb="3" eb="5">
      <t>タイコウ</t>
    </rPh>
    <rPh sb="5" eb="7">
      <t>ニュウリョク</t>
    </rPh>
    <rPh sb="7" eb="8">
      <t>ラン</t>
    </rPh>
    <phoneticPr fontId="1"/>
  </si>
  <si>
    <t>性別（男子or女子）→</t>
    <rPh sb="0" eb="2">
      <t>セイベツ</t>
    </rPh>
    <rPh sb="3" eb="5">
      <t>ダンシ</t>
    </rPh>
    <rPh sb="7" eb="9">
      <t>ジョシ</t>
    </rPh>
    <phoneticPr fontId="1"/>
  </si>
  <si>
    <t>高等学校</t>
    <rPh sb="0" eb="2">
      <t>コウトウ</t>
    </rPh>
    <rPh sb="2" eb="4">
      <t>ガッコウ</t>
    </rPh>
    <phoneticPr fontId="1"/>
  </si>
  <si>
    <t>電話番号→</t>
    <rPh sb="0" eb="2">
      <t>デンワ</t>
    </rPh>
    <rPh sb="2" eb="4">
      <t>バンゴウ</t>
    </rPh>
    <phoneticPr fontId="1"/>
  </si>
  <si>
    <t>住所→</t>
    <rPh sb="0" eb="2">
      <t>ジュウショ</t>
    </rPh>
    <phoneticPr fontId="1"/>
  </si>
  <si>
    <t>責任者名→</t>
    <rPh sb="0" eb="2">
      <t>セキニン</t>
    </rPh>
    <rPh sb="2" eb="3">
      <t>シャ</t>
    </rPh>
    <rPh sb="3" eb="4">
      <t>メイ</t>
    </rPh>
    <phoneticPr fontId="1"/>
  </si>
  <si>
    <t>男子or女子→</t>
    <rPh sb="0" eb="2">
      <t>ダンシ</t>
    </rPh>
    <rPh sb="4" eb="6">
      <t>ジョシ</t>
    </rPh>
    <phoneticPr fontId="1"/>
  </si>
  <si>
    <t>推薦選手　※推薦で県大会に出場する選手を記入してください。</t>
    <rPh sb="0" eb="2">
      <t>スイセン</t>
    </rPh>
    <rPh sb="2" eb="4">
      <t>センシュ</t>
    </rPh>
    <rPh sb="6" eb="8">
      <t>スイセン</t>
    </rPh>
    <rPh sb="9" eb="10">
      <t>ケン</t>
    </rPh>
    <rPh sb="10" eb="12">
      <t>タイカイ</t>
    </rPh>
    <rPh sb="13" eb="15">
      <t>シュツジョウ</t>
    </rPh>
    <rPh sb="17" eb="19">
      <t>センシュ</t>
    </rPh>
    <rPh sb="20" eb="22">
      <t>キニュウ</t>
    </rPh>
    <phoneticPr fontId="1"/>
  </si>
  <si>
    <t>入金額⇒</t>
    <rPh sb="0" eb="2">
      <t>ニュウキン</t>
    </rPh>
    <rPh sb="2" eb="3">
      <t>ガク</t>
    </rPh>
    <phoneticPr fontId="1"/>
  </si>
  <si>
    <t>出場組(半角数字のみ)→</t>
    <rPh sb="0" eb="2">
      <t>シュツジョウ</t>
    </rPh>
    <rPh sb="2" eb="3">
      <t>クミ</t>
    </rPh>
    <rPh sb="4" eb="6">
      <t>ハンカク</t>
    </rPh>
    <rPh sb="6" eb="8">
      <t>スウジ</t>
    </rPh>
    <phoneticPr fontId="1"/>
  </si>
  <si>
    <t>名（①）</t>
    <rPh sb="0" eb="1">
      <t>メイ</t>
    </rPh>
    <phoneticPr fontId="9"/>
  </si>
  <si>
    <t>姓（①）</t>
    <rPh sb="0" eb="1">
      <t>セイ</t>
    </rPh>
    <phoneticPr fontId="9"/>
  </si>
  <si>
    <t>学年（①）</t>
    <rPh sb="0" eb="2">
      <t>ガクネン</t>
    </rPh>
    <phoneticPr fontId="9"/>
  </si>
  <si>
    <t>姓（②）</t>
    <rPh sb="0" eb="1">
      <t>セイ</t>
    </rPh>
    <phoneticPr fontId="9"/>
  </si>
  <si>
    <t>名（②）</t>
    <rPh sb="0" eb="1">
      <t>メイ</t>
    </rPh>
    <phoneticPr fontId="1"/>
  </si>
  <si>
    <t>学年（②）</t>
    <rPh sb="0" eb="2">
      <t>ガクネン</t>
    </rPh>
    <phoneticPr fontId="1"/>
  </si>
  <si>
    <t>チーム名</t>
    <rPh sb="3" eb="4">
      <t>メイ</t>
    </rPh>
    <phoneticPr fontId="1"/>
  </si>
  <si>
    <t>学校名（非表示）</t>
    <rPh sb="0" eb="3">
      <t>ガッコウメイ</t>
    </rPh>
    <rPh sb="4" eb="7">
      <t>ヒヒョウジ</t>
    </rPh>
    <phoneticPr fontId="9"/>
  </si>
  <si>
    <t>ダブルス　　※ランキング順に上位から記入してください。</t>
    <phoneticPr fontId="1"/>
  </si>
  <si>
    <t>推薦選手組(半角数字のみ)→</t>
    <rPh sb="0" eb="2">
      <t>スイセン</t>
    </rPh>
    <rPh sb="2" eb="4">
      <t>センシュ</t>
    </rPh>
    <rPh sb="4" eb="5">
      <t>クミ</t>
    </rPh>
    <rPh sb="6" eb="8">
      <t>ハンカク</t>
    </rPh>
    <rPh sb="8" eb="10">
      <t>スウジ</t>
    </rPh>
    <phoneticPr fontId="1"/>
  </si>
  <si>
    <t>←推薦選手を含まない数</t>
    <rPh sb="1" eb="3">
      <t>スイセン</t>
    </rPh>
    <rPh sb="3" eb="5">
      <t>センシュ</t>
    </rPh>
    <rPh sb="6" eb="7">
      <t>フク</t>
    </rPh>
    <rPh sb="10" eb="11">
      <t>カズ</t>
    </rPh>
    <phoneticPr fontId="1"/>
  </si>
  <si>
    <t>チーム名→</t>
    <rPh sb="3" eb="4">
      <t>メイ</t>
    </rPh>
    <rPh sb="4" eb="5">
      <t>ガクメイ</t>
    </rPh>
    <phoneticPr fontId="1"/>
  </si>
  <si>
    <t>中2</t>
    <rPh sb="0" eb="1">
      <t>チュウ</t>
    </rPh>
    <phoneticPr fontId="9"/>
  </si>
  <si>
    <t>中1</t>
    <rPh sb="0" eb="1">
      <t>チュウ</t>
    </rPh>
    <phoneticPr fontId="9"/>
  </si>
  <si>
    <t>小6</t>
    <rPh sb="0" eb="1">
      <t>ショウ</t>
    </rPh>
    <phoneticPr fontId="9"/>
  </si>
  <si>
    <t>小5</t>
    <rPh sb="0" eb="1">
      <t>ショウ</t>
    </rPh>
    <phoneticPr fontId="9"/>
  </si>
  <si>
    <t>小4</t>
    <rPh sb="0" eb="1">
      <t>ショウ</t>
    </rPh>
    <phoneticPr fontId="9"/>
  </si>
  <si>
    <t>小3</t>
    <rPh sb="0" eb="1">
      <t>ショウ</t>
    </rPh>
    <phoneticPr fontId="9"/>
  </si>
  <si>
    <t>小2</t>
    <rPh sb="0" eb="1">
      <t>ショウ</t>
    </rPh>
    <phoneticPr fontId="9"/>
  </si>
  <si>
    <t>小1</t>
    <rPh sb="0" eb="1">
      <t>ショウ</t>
    </rPh>
    <phoneticPr fontId="9"/>
  </si>
  <si>
    <t>年長</t>
    <rPh sb="0" eb="2">
      <t>ネンチョウ</t>
    </rPh>
    <phoneticPr fontId="9"/>
  </si>
  <si>
    <t>年中</t>
    <rPh sb="0" eb="2">
      <t>ネンチュウ</t>
    </rPh>
    <phoneticPr fontId="9"/>
  </si>
  <si>
    <t>チームふりがな</t>
    <phoneticPr fontId="1"/>
  </si>
  <si>
    <t>性別</t>
    <rPh sb="0" eb="2">
      <t>セイベツ</t>
    </rPh>
    <phoneticPr fontId="1"/>
  </si>
  <si>
    <t>チーム名ふりがな→</t>
    <rPh sb="3" eb="4">
      <t>メイ</t>
    </rPh>
    <phoneticPr fontId="9"/>
  </si>
  <si>
    <t>ランク</t>
    <phoneticPr fontId="9"/>
  </si>
  <si>
    <t>〇ダブルス入力シート　　申し込み締め切り　7月11日</t>
    <rPh sb="5" eb="7">
      <t>ニュウリョク</t>
    </rPh>
    <rPh sb="12" eb="13">
      <t>モウ</t>
    </rPh>
    <rPh sb="14" eb="15">
      <t>コ</t>
    </rPh>
    <rPh sb="16" eb="17">
      <t>シ</t>
    </rPh>
    <rPh sb="18" eb="19">
      <t>キ</t>
    </rPh>
    <rPh sb="22" eb="23">
      <t>ツキ</t>
    </rPh>
    <rPh sb="25" eb="26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</si>
</sst>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m&quot;月&quot;d&quot;日&quot;;@"/>
    <numFmt numFmtId="178" formatCode="0_ "/>
  </numFmts>
  <fonts count="12" x14ac:knownFonts="1">
    <font>
      <sz val="11"/>
      <name val="ＭＳ Ｐゴシック"/>
      <family val="3"/>
    </font>
    <font>
      <sz val="6"/>
      <name val="ＭＳ Ｐゴシック"/>
      <family val="3"/>
    </font>
    <font>
      <sz val="14"/>
      <name val="ＭＳ Ｐゴシック"/>
      <family val="3"/>
    </font>
    <font>
      <b/>
      <sz val="11"/>
      <name val="ＭＳ Ｐゴシック"/>
      <family val="3"/>
    </font>
    <font>
      <sz val="10"/>
      <name val="ＭＳ Ｐゴシック"/>
      <family val="3"/>
    </font>
    <font>
      <sz val="12"/>
      <name val="ＭＳ Ｐゴシック"/>
      <family val="3"/>
    </font>
    <font>
      <sz val="16"/>
      <name val="HGS創英角ｺﾞｼｯｸUB"/>
      <family val="3"/>
    </font>
    <font>
      <sz val="14"/>
      <color indexed="10"/>
      <name val="ＭＳ Ｐゴシック"/>
      <family val="3"/>
    </font>
    <font>
      <sz val="12"/>
      <color indexed="10"/>
      <name val="ＭＳ Ｐゴシック"/>
      <family val="3"/>
    </font>
    <font>
      <sz val="6"/>
      <name val="ＭＳ Ｐゴシック"/>
      <family val="3"/>
    </font>
    <font>
      <sz val="12"/>
      <color theme="1"/>
      <name val="ＭＳ Ｐゴシック"/>
      <family val="3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mediumDashDot">
        <color indexed="64"/>
      </right>
      <top/>
      <bottom/>
      <diagonal/>
    </border>
    <border>
      <left/>
      <right/>
      <top/>
      <bottom style="mediumDashDot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mediumDashDot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3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5" fillId="0" borderId="36" xfId="0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4" fillId="2" borderId="38" xfId="0" applyFont="1" applyFill="1" applyBorder="1">
      <alignment vertical="center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Protection="1">
      <alignment vertical="center"/>
      <protection locked="0"/>
    </xf>
    <xf numFmtId="177" fontId="5" fillId="0" borderId="0" xfId="0" applyNumberFormat="1" applyFont="1" applyAlignment="1" applyProtection="1">
      <alignment horizontal="right" vertical="center"/>
      <protection locked="0"/>
    </xf>
    <xf numFmtId="0" fontId="8" fillId="0" borderId="0" xfId="0" applyFont="1" applyProtection="1">
      <alignment vertical="center"/>
      <protection locked="0"/>
    </xf>
    <xf numFmtId="177" fontId="5" fillId="0" borderId="34" xfId="0" applyNumberFormat="1" applyFont="1" applyBorder="1" applyAlignment="1" applyProtection="1">
      <alignment horizontal="right" vertical="center"/>
      <protection locked="0"/>
    </xf>
    <xf numFmtId="178" fontId="5" fillId="0" borderId="34" xfId="0" applyNumberFormat="1" applyFont="1" applyBorder="1" applyAlignment="1" applyProtection="1">
      <alignment horizontal="right" vertical="center"/>
      <protection locked="0"/>
    </xf>
    <xf numFmtId="0" fontId="8" fillId="0" borderId="52" xfId="0" applyFont="1" applyBorder="1" applyProtection="1">
      <alignment vertical="center"/>
      <protection locked="0"/>
    </xf>
    <xf numFmtId="0" fontId="8" fillId="0" borderId="51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0" fillId="0" borderId="55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5" fillId="0" borderId="39" xfId="0" applyFont="1" applyBorder="1">
      <alignment vertical="center"/>
    </xf>
    <xf numFmtId="0" fontId="5" fillId="0" borderId="41" xfId="0" applyFont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44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11" fillId="0" borderId="0" xfId="0" applyFont="1" applyAlignment="1" applyProtection="1">
      <alignment horizontal="right" vertical="center"/>
      <protection locked="0"/>
    </xf>
    <xf numFmtId="0" fontId="5" fillId="0" borderId="50" xfId="0" applyFont="1" applyBorder="1" applyAlignment="1">
      <alignment horizontal="center" vertical="center"/>
    </xf>
    <xf numFmtId="0" fontId="7" fillId="0" borderId="53" xfId="0" applyFont="1" applyBorder="1" applyAlignment="1">
      <alignment horizontal="right" vertical="center"/>
    </xf>
    <xf numFmtId="49" fontId="5" fillId="0" borderId="40" xfId="0" applyNumberFormat="1" applyFont="1" applyBorder="1" applyAlignment="1" applyProtection="1">
      <alignment horizontal="center" vertical="center"/>
      <protection locked="0"/>
    </xf>
    <xf numFmtId="49" fontId="5" fillId="0" borderId="43" xfId="0" applyNumberFormat="1" applyFont="1" applyBorder="1" applyAlignment="1" applyProtection="1">
      <alignment horizontal="center" vertical="center"/>
      <protection locked="0"/>
    </xf>
    <xf numFmtId="49" fontId="5" fillId="0" borderId="38" xfId="0" applyNumberFormat="1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63" xfId="0" applyFont="1" applyBorder="1" applyAlignment="1" applyProtection="1">
      <alignment horizontal="center" vertical="center"/>
      <protection locked="0"/>
    </xf>
    <xf numFmtId="0" fontId="5" fillId="0" borderId="64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65" xfId="0" applyFont="1" applyFill="1" applyBorder="1" applyAlignment="1">
      <alignment horizontal="center" vertical="center"/>
    </xf>
    <xf numFmtId="0" fontId="5" fillId="3" borderId="66" xfId="0" applyFont="1" applyFill="1" applyBorder="1" applyAlignment="1">
      <alignment horizontal="center" vertical="center"/>
    </xf>
    <xf numFmtId="0" fontId="0" fillId="0" borderId="0" xfId="0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5" fillId="0" borderId="67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68" xfId="0" applyFont="1" applyBorder="1" applyAlignment="1" applyProtection="1">
      <alignment horizontal="center" vertical="center"/>
      <protection locked="0"/>
    </xf>
    <xf numFmtId="0" fontId="5" fillId="0" borderId="69" xfId="0" applyFont="1" applyBorder="1" applyAlignment="1" applyProtection="1">
      <alignment horizontal="center" vertical="center"/>
      <protection locked="0"/>
    </xf>
    <xf numFmtId="0" fontId="5" fillId="0" borderId="70" xfId="0" applyFont="1" applyBorder="1" applyAlignment="1" applyProtection="1">
      <alignment horizontal="center" vertical="center"/>
      <protection locked="0"/>
    </xf>
    <xf numFmtId="0" fontId="5" fillId="0" borderId="71" xfId="0" applyFont="1" applyBorder="1" applyAlignment="1" applyProtection="1">
      <alignment horizontal="center" vertical="center"/>
      <protection locked="0"/>
    </xf>
    <xf numFmtId="0" fontId="5" fillId="0" borderId="72" xfId="0" applyFont="1" applyBorder="1" applyAlignment="1" applyProtection="1">
      <alignment horizontal="center" vertical="center"/>
      <protection locked="0"/>
    </xf>
    <xf numFmtId="0" fontId="5" fillId="3" borderId="73" xfId="0" applyFont="1" applyFill="1" applyBorder="1" applyAlignment="1">
      <alignment horizontal="center" vertical="center"/>
    </xf>
    <xf numFmtId="0" fontId="5" fillId="0" borderId="74" xfId="0" applyFont="1" applyBorder="1" applyAlignment="1" applyProtection="1">
      <alignment horizontal="center" vertical="center"/>
      <protection locked="0"/>
    </xf>
    <xf numFmtId="0" fontId="5" fillId="0" borderId="75" xfId="0" applyFont="1" applyBorder="1" applyAlignment="1" applyProtection="1">
      <alignment horizontal="center" vertical="center"/>
      <protection locked="0"/>
    </xf>
    <xf numFmtId="0" fontId="5" fillId="0" borderId="76" xfId="0" applyFont="1" applyBorder="1" applyAlignment="1" applyProtection="1">
      <alignment horizontal="center" vertical="center"/>
      <protection locked="0"/>
    </xf>
    <xf numFmtId="0" fontId="5" fillId="0" borderId="77" xfId="0" applyFont="1" applyBorder="1" applyAlignment="1" applyProtection="1">
      <alignment horizontal="center" vertical="center"/>
      <protection locked="0"/>
    </xf>
    <xf numFmtId="0" fontId="5" fillId="0" borderId="78" xfId="0" applyFont="1" applyBorder="1" applyAlignment="1" applyProtection="1">
      <alignment horizontal="center" vertical="center"/>
      <protection locked="0"/>
    </xf>
    <xf numFmtId="0" fontId="10" fillId="3" borderId="66" xfId="0" applyFont="1" applyFill="1" applyBorder="1" applyAlignment="1">
      <alignment horizontal="center" vertical="center"/>
    </xf>
    <xf numFmtId="0" fontId="10" fillId="0" borderId="69" xfId="0" applyFont="1" applyBorder="1" applyAlignment="1" applyProtection="1">
      <alignment horizontal="center" vertical="center"/>
      <protection locked="0"/>
    </xf>
    <xf numFmtId="0" fontId="5" fillId="3" borderId="79" xfId="0" applyFont="1" applyFill="1" applyBorder="1" applyAlignment="1">
      <alignment horizontal="center" vertical="center"/>
    </xf>
    <xf numFmtId="0" fontId="5" fillId="0" borderId="80" xfId="0" applyFont="1" applyBorder="1" applyAlignment="1" applyProtection="1">
      <alignment horizontal="center" vertical="center"/>
      <protection locked="0"/>
    </xf>
    <xf numFmtId="0" fontId="5" fillId="0" borderId="81" xfId="0" applyFont="1" applyBorder="1" applyAlignment="1" applyProtection="1">
      <alignment horizontal="center" vertical="center"/>
      <protection locked="0"/>
    </xf>
    <xf numFmtId="0" fontId="5" fillId="0" borderId="82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83" xfId="0" applyFont="1" applyBorder="1" applyAlignment="1" applyProtection="1">
      <alignment horizontal="center" vertical="center"/>
      <protection locked="0"/>
    </xf>
    <xf numFmtId="0" fontId="5" fillId="2" borderId="8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0</xdr:row>
      <xdr:rowOff>0</xdr:rowOff>
    </xdr:from>
    <xdr:to>
      <xdr:col>21</xdr:col>
      <xdr:colOff>657225</xdr:colOff>
      <xdr:row>8</xdr:row>
      <xdr:rowOff>295275</xdr:rowOff>
    </xdr:to>
    <xdr:sp macro="" textlink="" fLocksText="0">
      <xdr:nvSpPr>
        <xdr:cNvPr id="197" name="角丸四角形吹き出し 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9658350" y="0"/>
          <a:ext cx="7658100" cy="2867025"/>
        </a:xfrm>
        <a:prstGeom prst="wedgeRoundRectCallout">
          <a:avLst>
            <a:gd name="adj1" fmla="val -50219"/>
            <a:gd name="adj2" fmla="val -2397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anchor="t"/>
        <a:lstStyle/>
        <a:p>
          <a:pPr algn="l">
            <a:lnSpc>
              <a:spcPts val="1500"/>
            </a:lnSpc>
          </a:pPr>
          <a:r>
            <a:rPr lang="ja-JP" altLang="en-US" sz="1400" b="0" u="none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注意事項</a:t>
          </a:r>
          <a:endParaRPr lang="en-US" altLang="ja-JP" sz="1400" b="0" u="none"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endParaRPr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①このシートの行や列の挿入や削除は絶対にしないでください。自動処理を行います。</a:t>
          </a:r>
          <a:endParaRPr lang="ja-JP" altLang="ja-JP" sz="1400">
            <a:effectLst/>
          </a:endParaRPr>
        </a:p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②太枠のところのみ入力してください。　その他のセルの編集は何もしないでください。</a:t>
          </a:r>
          <a:endParaRPr lang="ja-JP" altLang="ja-JP" sz="1400">
            <a:effectLst/>
          </a:endParaRPr>
        </a:p>
        <a:p>
          <a:r>
            <a:rPr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③チーム名は、学校名の場合「</a:t>
          </a:r>
          <a:r>
            <a:rPr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田隈</a:t>
          </a:r>
          <a:r>
            <a:rPr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」のように、「中学校」は記入しないでください。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④入金は推薦選手の県大会出場費を含めた金額をお願いします。</a:t>
          </a:r>
          <a:endParaRPr lang="ja-JP" altLang="ja-JP" sz="1400">
            <a:effectLst/>
          </a:endParaRPr>
        </a:p>
        <a:p>
          <a:pPr algn="l">
            <a:lnSpc>
              <a:spcPts val="1500"/>
            </a:lnSpc>
          </a:pPr>
          <a:endParaRPr lang="en-US" altLang="ja-JP" sz="1400"/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/>
            <a:t>　</a:t>
          </a:r>
          <a:r>
            <a:rPr lang="ja-JP" altLang="en-US" sz="1200"/>
            <a:t>・メールの件名　→　「カデット</a:t>
          </a:r>
          <a:r>
            <a:rPr lang="en-US" altLang="ja-JP" sz="1200"/>
            <a:t>2025</a:t>
          </a:r>
          <a:r>
            <a:rPr lang="ja-JP" altLang="en-US" sz="1200"/>
            <a:t>予選申し込み　チーム名」　</a:t>
          </a:r>
          <a:r>
            <a:rPr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例：「カデット</a:t>
          </a:r>
          <a:r>
            <a:rPr lang="en-US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予選申し込み　</a:t>
          </a:r>
          <a:r>
            <a:rPr lang="ja-JP" altLang="en-US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田隈</a:t>
          </a:r>
          <a:r>
            <a:rPr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ja-JP" sz="1200">
            <a:effectLst/>
          </a:endParaRPr>
        </a:p>
        <a:p>
          <a:pPr algn="l">
            <a:lnSpc>
              <a:spcPts val="1500"/>
            </a:lnSpc>
          </a:pPr>
          <a:r>
            <a:rPr lang="ja-JP" altLang="en-US" sz="1200"/>
            <a:t>　・ファイル名　　　→　</a:t>
          </a:r>
          <a:r>
            <a:rPr lang="en-US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｢</a:t>
          </a:r>
          <a:r>
            <a:rPr lang="ja-JP" alt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カデット（</a:t>
          </a:r>
          <a:r>
            <a:rPr lang="en-US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ダブルス）予選　チーム名（男子　</a:t>
          </a:r>
          <a:r>
            <a:rPr lang="en-US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女子）</a:t>
          </a:r>
          <a:r>
            <a:rPr lang="en-US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.xlsx｣</a:t>
          </a: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　　　　　　　　　　</a:t>
          </a:r>
          <a:r>
            <a:rPr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例：　カデット（</a:t>
          </a:r>
          <a:r>
            <a:rPr lang="ja-JP" altLang="en-US" sz="1100" b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ダブルス</a:t>
          </a:r>
          <a:r>
            <a:rPr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）予選　</a:t>
          </a:r>
          <a:r>
            <a:rPr lang="ja-JP" altLang="en-US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田隈</a:t>
          </a:r>
          <a:r>
            <a:rPr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男子</a:t>
          </a:r>
          <a:r>
            <a:rPr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lang="en-US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.xlsx</a:t>
          </a:r>
          <a:endParaRPr lang="en-US" altLang="ja-JP" sz="1200"/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200"/>
            <a:t>　・</a:t>
          </a:r>
          <a:r>
            <a:rPr lang="ja-JP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送信先</a:t>
          </a:r>
          <a:r>
            <a:rPr lang="ja-JP" alt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　→　</a:t>
          </a:r>
          <a:r>
            <a:rPr lang="en-US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shitaku.chugaku@gmail.com</a:t>
          </a: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200"/>
            <a:t>　・性別、種目ごとに異なるファイルを添付し送信してください。</a:t>
          </a: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200"/>
            <a:t>　・メール本文に申し込み人数の内訳</a:t>
          </a:r>
          <a:r>
            <a:rPr lang="en-US" altLang="ja-JP" sz="1200"/>
            <a:t>(</a:t>
          </a:r>
          <a:r>
            <a:rPr lang="ja-JP" altLang="en-US" sz="1200"/>
            <a:t>男子〇組，女子△組，推薦選手男子◇組，女子□組）を記載してください。</a:t>
          </a:r>
          <a:endParaRPr lang="en-US" altLang="ja-JP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98424</xdr:colOff>
      <xdr:row>1</xdr:row>
      <xdr:rowOff>9524</xdr:rowOff>
    </xdr:from>
    <xdr:to>
      <xdr:col>14</xdr:col>
      <xdr:colOff>577830</xdr:colOff>
      <xdr:row>8</xdr:row>
      <xdr:rowOff>60324</xdr:rowOff>
    </xdr:to>
    <xdr:sp macro="" textlink="" fLocksText="0">
      <xdr:nvSpPr>
        <xdr:cNvPr id="219" name="角丸四角形吹き出し 1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/>
      </xdr:nvSpPr>
      <xdr:spPr>
        <a:xfrm>
          <a:off x="3362325" y="371475"/>
          <a:ext cx="7324725" cy="2247900"/>
        </a:xfrm>
        <a:prstGeom prst="wedgeRoundRectCallout">
          <a:avLst>
            <a:gd name="adj1" fmla="val -50219"/>
            <a:gd name="adj2" fmla="val -23973"/>
            <a:gd name="adj3" fmla="val 16667"/>
          </a:avLst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anchor="t"/>
        <a:lstStyle/>
        <a:p>
          <a:pPr algn="l"/>
          <a:r>
            <a:rPr lang="ja-JP" altLang="en-US" sz="1400"/>
            <a:t>注意事項</a:t>
          </a:r>
          <a:endParaRPr lang="en-US" altLang="ja-JP" sz="1400"/>
        </a:p>
        <a:p>
          <a:pPr algn="l"/>
          <a:r>
            <a:rPr lang="ja-JP" altLang="en-US" sz="1400">
              <a:solidFill>
                <a:srgbClr val="FF0000"/>
              </a:solidFill>
            </a:rPr>
            <a:t>◯このシートの行や列の挿入や削除は絶対にしないでください。自動処理を行います。</a:t>
          </a:r>
          <a:endParaRPr lang="en-US" altLang="ja-JP" sz="1400">
            <a:solidFill>
              <a:srgbClr val="FF0000"/>
            </a:solidFill>
          </a:endParaRPr>
        </a:p>
        <a:p>
          <a:pPr algn="l">
            <a:lnSpc>
              <a:spcPts val="1700"/>
            </a:lnSpc>
          </a:pPr>
          <a:r>
            <a:rPr lang="ja-JP" altLang="en-US" sz="1400">
              <a:solidFill>
                <a:srgbClr val="FF0000"/>
              </a:solidFill>
            </a:rPr>
            <a:t>◯太枠のところのみ入力してください。印刷用に自動で印刷用に転記されます。</a:t>
          </a:r>
          <a:endParaRPr lang="en-US" altLang="ja-JP" sz="1400">
            <a:solidFill>
              <a:srgbClr val="FF0000"/>
            </a:solidFill>
          </a:endParaRPr>
        </a:p>
        <a:p>
          <a:pPr algn="l"/>
          <a:r>
            <a:rPr lang="ja-JP" altLang="en-US" sz="1400"/>
            <a:t>◯郵送は印刷用のシートを印刷して送付してください。</a:t>
          </a:r>
          <a:endParaRPr lang="en-US" altLang="ja-JP" sz="1400"/>
        </a:p>
        <a:p>
          <a:pPr algn="l">
            <a:lnSpc>
              <a:spcPts val="1700"/>
            </a:lnSpc>
          </a:pPr>
          <a:r>
            <a:rPr lang="ja-JP" altLang="en-US" sz="1400"/>
            <a:t>◯選手名の欄はシングルス入力用シートからのコピーが可能です。</a:t>
          </a:r>
          <a:endParaRPr lang="en-US" altLang="ja-JP" sz="1400"/>
        </a:p>
        <a:p>
          <a:pPr algn="l"/>
          <a:r>
            <a:rPr lang="ja-JP" altLang="en-US" sz="1400"/>
            <a:t>○メールの送信はシングルスと併せて</a:t>
          </a:r>
          <a:r>
            <a:rPr lang="en-US" altLang="ja-JP" sz="1400"/>
            <a:t>1</a:t>
          </a:r>
          <a:r>
            <a:rPr lang="ja-JP" altLang="en-US" sz="1400"/>
            <a:t>通のみで大丈夫です。</a:t>
          </a:r>
          <a:endParaRPr lang="en-US" altLang="ja-JP" sz="1400"/>
        </a:p>
        <a:p>
          <a:pPr marL="0" marR="0" lvl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○監督名に名前が入る方のみがベンチに入ることができます。</a:t>
          </a:r>
          <a:endParaRPr lang="ja-JP" altLang="ja-JP" sz="1800">
            <a:solidFill>
              <a:srgbClr val="FF0000"/>
            </a:solidFill>
            <a:effectLst/>
          </a:endParaRPr>
        </a:p>
        <a:p>
          <a:pPr algn="l">
            <a:lnSpc>
              <a:spcPts val="1600"/>
            </a:lnSpc>
          </a:pPr>
          <a:endParaRPr lang="en-US" altLang="ja-JP" sz="1400"/>
        </a:p>
      </xdr:txBody>
    </xdr:sp>
    <xdr:clientData/>
  </xdr:twoCellAnchor>
  <xdr:twoCellAnchor>
    <xdr:from>
      <xdr:col>7</xdr:col>
      <xdr:colOff>161925</xdr:colOff>
      <xdr:row>9</xdr:row>
      <xdr:rowOff>136525</xdr:rowOff>
    </xdr:from>
    <xdr:to>
      <xdr:col>15</xdr:col>
      <xdr:colOff>41277</xdr:colOff>
      <xdr:row>16</xdr:row>
      <xdr:rowOff>231813</xdr:rowOff>
    </xdr:to>
    <xdr:sp macro="" textlink="" fLocksText="0">
      <xdr:nvSpPr>
        <xdr:cNvPr id="220" name="角丸四角形 2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/>
      </xdr:nvSpPr>
      <xdr:spPr>
        <a:xfrm>
          <a:off x="5476875" y="2867025"/>
          <a:ext cx="5362575" cy="2400300"/>
        </a:xfrm>
        <a:prstGeom prst="roundRect">
          <a:avLst/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anchor="t"/>
        <a:lstStyle/>
        <a:p>
          <a:pPr algn="l"/>
          <a:r>
            <a:rPr lang="ja-JP" altLang="en-US" sz="1400"/>
            <a:t>◯生年月日と入学年月日は</a:t>
          </a:r>
          <a:r>
            <a:rPr lang="en-US" altLang="ja-JP" sz="1400"/>
            <a:t>2020/4/1</a:t>
          </a:r>
          <a:r>
            <a:rPr lang="ja-JP" altLang="en-US" sz="1400"/>
            <a:t>のように半角数字で西暦で入力してください。</a:t>
          </a:r>
          <a:endParaRPr lang="en-US" altLang="ja-JP" sz="1400"/>
        </a:p>
        <a:p>
          <a:pPr algn="l">
            <a:lnSpc>
              <a:spcPts val="1700"/>
            </a:lnSpc>
          </a:pPr>
          <a:r>
            <a:rPr lang="ja-JP" altLang="en-US" sz="1400"/>
            <a:t>○シングルス入力用からコピー可能です</a:t>
          </a:r>
          <a:endParaRPr lang="en-US" altLang="ja-JP" sz="1400"/>
        </a:p>
        <a:p>
          <a:pPr algn="l"/>
          <a:r>
            <a:rPr lang="ja-JP" altLang="en-US" sz="1400"/>
            <a:t>○生年月日と入学年月日は</a:t>
          </a:r>
          <a:r>
            <a:rPr lang="en-US" altLang="ja-JP" sz="1400"/>
            <a:t>2020/4/1</a:t>
          </a:r>
          <a:r>
            <a:rPr lang="ja-JP" altLang="en-US" sz="1400"/>
            <a:t>のように入力してください</a:t>
          </a:r>
          <a:endParaRPr lang="en-US" altLang="ja-JP" sz="1400"/>
        </a:p>
        <a:p>
          <a:pPr algn="l">
            <a:lnSpc>
              <a:spcPts val="1700"/>
            </a:lnSpc>
          </a:pPr>
          <a:r>
            <a:rPr lang="ja-JP" altLang="en-US" sz="1400"/>
            <a:t>○数字は半角でお願いします。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</sheetPr>
  <dimension ref="A1:S72"/>
  <sheetViews>
    <sheetView tabSelected="1" topLeftCell="D1" zoomScaleNormal="100" workbookViewId="0">
      <selection activeCell="F6" sqref="F6:H6"/>
    </sheetView>
  </sheetViews>
  <sheetFormatPr defaultColWidth="9" defaultRowHeight="13.2" x14ac:dyDescent="0.2"/>
  <cols>
    <col min="1" max="2" width="9" hidden="1" customWidth="1"/>
    <col min="3" max="3" width="9.44140625" hidden="1" customWidth="1"/>
    <col min="4" max="4" width="14.33203125" customWidth="1"/>
    <col min="5" max="6" width="12.6640625" style="54" customWidth="1"/>
    <col min="7" max="7" width="8.6640625" style="54" customWidth="1"/>
    <col min="8" max="9" width="12.6640625" style="54" customWidth="1"/>
    <col min="10" max="10" width="8.6640625" style="54" customWidth="1"/>
    <col min="11" max="11" width="14.21875" style="54" customWidth="1"/>
    <col min="13" max="14" width="12.6640625" style="54" customWidth="1"/>
    <col min="15" max="15" width="8.6640625" style="54" customWidth="1"/>
    <col min="16" max="17" width="12.6640625" style="54" customWidth="1"/>
    <col min="18" max="18" width="8.6640625" style="54" customWidth="1"/>
    <col min="19" max="19" width="9" hidden="1" customWidth="1"/>
    <col min="20" max="16384" width="9" style="54"/>
  </cols>
  <sheetData>
    <row r="1" spans="1:19" ht="28.5" customHeight="1" thickBot="1" x14ac:dyDescent="0.25">
      <c r="A1" t="s">
        <v>46</v>
      </c>
      <c r="D1" s="46"/>
      <c r="E1" s="46" t="s">
        <v>60</v>
      </c>
      <c r="F1" s="53"/>
      <c r="G1" s="53"/>
      <c r="H1" s="53"/>
    </row>
    <row r="2" spans="1:19" ht="24.75" customHeight="1" thickBot="1" x14ac:dyDescent="0.25">
      <c r="A2" t="s">
        <v>47</v>
      </c>
      <c r="E2" s="55" t="s">
        <v>45</v>
      </c>
      <c r="F2" s="99"/>
      <c r="G2" s="100"/>
      <c r="H2" s="100"/>
      <c r="I2" s="100"/>
      <c r="J2" s="100"/>
      <c r="K2" s="101"/>
      <c r="L2" s="84"/>
      <c r="M2" s="56"/>
      <c r="N2" s="56"/>
      <c r="O2" s="56"/>
      <c r="P2" s="56"/>
    </row>
    <row r="3" spans="1:19" ht="24.75" customHeight="1" thickBot="1" x14ac:dyDescent="0.25">
      <c r="A3" t="s">
        <v>48</v>
      </c>
      <c r="E3" s="55" t="s">
        <v>58</v>
      </c>
      <c r="F3" s="99"/>
      <c r="G3" s="100"/>
      <c r="H3" s="100"/>
      <c r="I3" s="100"/>
      <c r="J3" s="100"/>
      <c r="K3" s="101"/>
      <c r="L3" s="84"/>
      <c r="M3" s="56"/>
      <c r="N3" s="56"/>
      <c r="O3" s="56"/>
      <c r="P3" s="56"/>
    </row>
    <row r="4" spans="1:19" ht="24.75" customHeight="1" thickBot="1" x14ac:dyDescent="0.25">
      <c r="A4" t="s">
        <v>49</v>
      </c>
      <c r="E4" s="55" t="s">
        <v>28</v>
      </c>
      <c r="F4" s="99"/>
      <c r="G4" s="100"/>
      <c r="H4" s="100"/>
      <c r="I4" s="100"/>
      <c r="J4" s="100"/>
      <c r="K4" s="101"/>
      <c r="L4" s="84"/>
      <c r="M4" s="56"/>
      <c r="N4" s="56"/>
      <c r="O4" s="56"/>
      <c r="P4" s="56"/>
    </row>
    <row r="5" spans="1:19" ht="24.75" customHeight="1" thickBot="1" x14ac:dyDescent="0.25">
      <c r="A5" t="s">
        <v>50</v>
      </c>
      <c r="E5" s="55" t="s">
        <v>27</v>
      </c>
      <c r="F5" s="93"/>
      <c r="G5" s="94"/>
      <c r="H5" s="94"/>
      <c r="I5" s="95"/>
    </row>
    <row r="6" spans="1:19" ht="24.75" customHeight="1" thickBot="1" x14ac:dyDescent="0.25">
      <c r="A6" t="s">
        <v>51</v>
      </c>
      <c r="E6" s="55" t="s">
        <v>29</v>
      </c>
      <c r="F6" s="96"/>
      <c r="G6" s="97"/>
      <c r="H6" s="98"/>
    </row>
    <row r="7" spans="1:19" ht="26.1" customHeight="1" thickBot="1" x14ac:dyDescent="0.25">
      <c r="A7" t="s">
        <v>52</v>
      </c>
      <c r="E7" s="55" t="s">
        <v>30</v>
      </c>
      <c r="F7" s="59"/>
      <c r="G7" s="57"/>
      <c r="H7" s="58"/>
      <c r="J7" s="58"/>
    </row>
    <row r="8" spans="1:19" ht="24.75" customHeight="1" thickBot="1" x14ac:dyDescent="0.25">
      <c r="A8" t="s">
        <v>53</v>
      </c>
      <c r="E8" s="55" t="s">
        <v>33</v>
      </c>
      <c r="F8" s="60"/>
      <c r="G8" s="58" t="s">
        <v>44</v>
      </c>
      <c r="H8" s="61"/>
      <c r="J8" s="58"/>
    </row>
    <row r="9" spans="1:19" ht="24.75" customHeight="1" thickBot="1" x14ac:dyDescent="0.25">
      <c r="A9" t="s">
        <v>54</v>
      </c>
      <c r="E9" s="90" t="s">
        <v>43</v>
      </c>
      <c r="F9" s="60"/>
      <c r="G9" s="62" t="s">
        <v>32</v>
      </c>
      <c r="H9" s="92" t="str">
        <f>F8*1200+F9*1200&amp;"円"</f>
        <v>0円</v>
      </c>
      <c r="I9" s="63"/>
      <c r="J9" s="58"/>
      <c r="K9" s="63"/>
    </row>
    <row r="10" spans="1:19" ht="23.25" customHeight="1" thickBot="1" x14ac:dyDescent="0.25">
      <c r="A10" t="s">
        <v>55</v>
      </c>
      <c r="C10" s="78" t="s">
        <v>42</v>
      </c>
      <c r="D10" s="78"/>
      <c r="E10" s="106"/>
      <c r="F10" s="106"/>
      <c r="G10" s="106"/>
      <c r="H10" s="106"/>
      <c r="I10" s="107"/>
      <c r="J10" s="106"/>
    </row>
    <row r="11" spans="1:19" ht="19.5" customHeight="1" thickTop="1" thickBot="1" x14ac:dyDescent="0.25">
      <c r="A11" s="79" t="s">
        <v>40</v>
      </c>
      <c r="B11" s="91" t="s">
        <v>56</v>
      </c>
      <c r="C11" s="80" t="s">
        <v>57</v>
      </c>
      <c r="D11" s="80" t="s">
        <v>59</v>
      </c>
      <c r="E11" s="108" t="s">
        <v>35</v>
      </c>
      <c r="F11" s="69" t="s">
        <v>34</v>
      </c>
      <c r="G11" s="70" t="s">
        <v>36</v>
      </c>
      <c r="H11" s="71" t="s">
        <v>37</v>
      </c>
      <c r="I11" s="69" t="s">
        <v>38</v>
      </c>
      <c r="J11" s="72" t="s">
        <v>39</v>
      </c>
    </row>
    <row r="12" spans="1:19" ht="30.9" customHeight="1" thickTop="1" x14ac:dyDescent="0.2">
      <c r="A12" t="str">
        <f>IF(E12="","",$F$2)</f>
        <v/>
      </c>
      <c r="B12" t="str">
        <f>IF(E12="","",$F$3)</f>
        <v/>
      </c>
      <c r="C12" s="81" t="str">
        <f>IF(E12="","",$F$7)</f>
        <v/>
      </c>
      <c r="D12" s="104" t="str">
        <f>IF(E12="", "", ROW()-11)</f>
        <v/>
      </c>
      <c r="E12" s="109"/>
      <c r="F12" s="64"/>
      <c r="G12" s="65"/>
      <c r="H12" s="66"/>
      <c r="I12" s="64"/>
      <c r="J12" s="110"/>
    </row>
    <row r="13" spans="1:19" ht="30.9" customHeight="1" thickBot="1" x14ac:dyDescent="0.25">
      <c r="A13" t="str">
        <f t="shared" ref="A13" si="0">IF(E13="","",$F$2)</f>
        <v/>
      </c>
      <c r="B13" t="str">
        <f t="shared" ref="B13" si="1">IF(E13="","",$F$3)</f>
        <v/>
      </c>
      <c r="C13" s="82" t="str">
        <f t="shared" ref="C13:C71" si="2">IF(E13="","",$F$7)</f>
        <v/>
      </c>
      <c r="D13" s="105" t="str">
        <f t="shared" ref="D13:D71" si="3">IF(E13="", "", ROW()-11)</f>
        <v/>
      </c>
      <c r="E13" s="111"/>
      <c r="F13" s="67"/>
      <c r="G13" s="65"/>
      <c r="H13" s="68"/>
      <c r="I13" s="67"/>
      <c r="J13" s="110"/>
      <c r="L13" s="85" t="s">
        <v>31</v>
      </c>
    </row>
    <row r="14" spans="1:19" ht="30.9" customHeight="1" thickBot="1" x14ac:dyDescent="0.25">
      <c r="A14" t="str">
        <f t="shared" ref="A14:A71" si="4">IF(E14="","",$F$2)</f>
        <v/>
      </c>
      <c r="B14" t="str">
        <f t="shared" ref="B14:B71" si="5">IF(E14="","",$F$3)</f>
        <v/>
      </c>
      <c r="C14" s="82" t="str">
        <f t="shared" si="2"/>
        <v/>
      </c>
      <c r="D14" s="105" t="str">
        <f t="shared" si="3"/>
        <v/>
      </c>
      <c r="E14" s="111"/>
      <c r="F14" s="67"/>
      <c r="G14" s="65"/>
      <c r="H14" s="68"/>
      <c r="I14" s="67"/>
      <c r="J14" s="110"/>
      <c r="L14" s="86"/>
      <c r="M14" s="124" t="s">
        <v>35</v>
      </c>
      <c r="N14" s="125" t="s">
        <v>34</v>
      </c>
      <c r="O14" s="126" t="s">
        <v>36</v>
      </c>
      <c r="P14" s="127" t="s">
        <v>37</v>
      </c>
      <c r="Q14" s="125" t="s">
        <v>38</v>
      </c>
      <c r="R14" s="128" t="s">
        <v>39</v>
      </c>
      <c r="S14" s="89" t="s">
        <v>41</v>
      </c>
    </row>
    <row r="15" spans="1:19" ht="30.9" customHeight="1" thickTop="1" x14ac:dyDescent="0.2">
      <c r="A15" t="str">
        <f t="shared" si="4"/>
        <v/>
      </c>
      <c r="B15" t="str">
        <f t="shared" si="5"/>
        <v/>
      </c>
      <c r="C15" s="82" t="str">
        <f t="shared" si="2"/>
        <v/>
      </c>
      <c r="D15" s="105" t="str">
        <f t="shared" si="3"/>
        <v/>
      </c>
      <c r="E15" s="111"/>
      <c r="F15" s="67"/>
      <c r="G15" s="65"/>
      <c r="H15" s="68"/>
      <c r="I15" s="67"/>
      <c r="J15" s="110"/>
      <c r="L15" s="87" t="str">
        <f>IF(M15="", "", 1)</f>
        <v/>
      </c>
      <c r="M15" s="116"/>
      <c r="N15" s="117"/>
      <c r="O15" s="118"/>
      <c r="P15" s="119"/>
      <c r="Q15" s="117"/>
      <c r="R15" s="120"/>
      <c r="S15" s="89" t="str">
        <f>IF(L15="","",F2)</f>
        <v/>
      </c>
    </row>
    <row r="16" spans="1:19" ht="30.9" customHeight="1" x14ac:dyDescent="0.2">
      <c r="A16" t="str">
        <f t="shared" si="4"/>
        <v/>
      </c>
      <c r="B16" t="str">
        <f t="shared" si="5"/>
        <v/>
      </c>
      <c r="C16" s="82" t="str">
        <f t="shared" si="2"/>
        <v/>
      </c>
      <c r="D16" s="105" t="str">
        <f t="shared" si="3"/>
        <v/>
      </c>
      <c r="E16" s="111"/>
      <c r="F16" s="67"/>
      <c r="G16" s="65"/>
      <c r="H16" s="68"/>
      <c r="I16" s="67"/>
      <c r="J16" s="110"/>
      <c r="L16" s="87" t="str">
        <f>IF(M16="", "", 2)</f>
        <v/>
      </c>
      <c r="M16" s="111"/>
      <c r="N16" s="67"/>
      <c r="O16" s="65"/>
      <c r="P16" s="68"/>
      <c r="Q16" s="67"/>
      <c r="R16" s="110"/>
      <c r="S16" s="89" t="str">
        <f>IF(L16="","",F4)</f>
        <v/>
      </c>
    </row>
    <row r="17" spans="1:19" ht="30.9" customHeight="1" x14ac:dyDescent="0.2">
      <c r="A17" t="str">
        <f t="shared" si="4"/>
        <v/>
      </c>
      <c r="B17" t="str">
        <f t="shared" si="5"/>
        <v/>
      </c>
      <c r="C17" s="82" t="str">
        <f t="shared" si="2"/>
        <v/>
      </c>
      <c r="D17" s="105" t="str">
        <f t="shared" si="3"/>
        <v/>
      </c>
      <c r="E17" s="111"/>
      <c r="F17" s="67"/>
      <c r="G17" s="65"/>
      <c r="H17" s="68"/>
      <c r="I17" s="67"/>
      <c r="J17" s="110"/>
      <c r="L17" s="87" t="str">
        <f>IF(M17="", "", 3)</f>
        <v/>
      </c>
      <c r="M17" s="111"/>
      <c r="N17" s="67"/>
      <c r="O17" s="65"/>
      <c r="P17" s="68"/>
      <c r="Q17" s="67"/>
      <c r="R17" s="110"/>
      <c r="S17" s="89" t="str">
        <f>IF(L17="","",F5)</f>
        <v/>
      </c>
    </row>
    <row r="18" spans="1:19" ht="30.9" customHeight="1" x14ac:dyDescent="0.2">
      <c r="A18" t="str">
        <f t="shared" si="4"/>
        <v/>
      </c>
      <c r="B18" t="str">
        <f t="shared" si="5"/>
        <v/>
      </c>
      <c r="C18" s="82" t="str">
        <f t="shared" si="2"/>
        <v/>
      </c>
      <c r="D18" s="105" t="str">
        <f t="shared" si="3"/>
        <v/>
      </c>
      <c r="E18" s="111"/>
      <c r="F18" s="67"/>
      <c r="G18" s="65"/>
      <c r="H18" s="68"/>
      <c r="I18" s="67"/>
      <c r="J18" s="110"/>
      <c r="L18" s="87" t="str">
        <f>IF(M18="", "", 4)</f>
        <v/>
      </c>
      <c r="M18" s="111"/>
      <c r="N18" s="67"/>
      <c r="O18" s="65"/>
      <c r="P18" s="68"/>
      <c r="Q18" s="67"/>
      <c r="R18" s="110"/>
      <c r="S18" s="89" t="str">
        <f>IF(L18="","",F6)</f>
        <v/>
      </c>
    </row>
    <row r="19" spans="1:19" ht="30.9" customHeight="1" thickBot="1" x14ac:dyDescent="0.25">
      <c r="A19" t="str">
        <f t="shared" si="4"/>
        <v/>
      </c>
      <c r="B19" t="str">
        <f t="shared" si="5"/>
        <v/>
      </c>
      <c r="C19" s="82" t="str">
        <f t="shared" si="2"/>
        <v/>
      </c>
      <c r="D19" s="105" t="str">
        <f t="shared" si="3"/>
        <v/>
      </c>
      <c r="E19" s="111"/>
      <c r="F19" s="67"/>
      <c r="G19" s="65"/>
      <c r="H19" s="68"/>
      <c r="I19" s="67"/>
      <c r="J19" s="110"/>
      <c r="L19" s="88" t="str">
        <f>IF(M19="", "", 5)</f>
        <v/>
      </c>
      <c r="M19" s="112"/>
      <c r="N19" s="73"/>
      <c r="O19" s="113"/>
      <c r="P19" s="74"/>
      <c r="Q19" s="73"/>
      <c r="R19" s="114"/>
      <c r="S19" s="89" t="str">
        <f>IF(L19="","",#REF!)</f>
        <v/>
      </c>
    </row>
    <row r="20" spans="1:19" ht="30.9" customHeight="1" x14ac:dyDescent="0.2">
      <c r="A20" t="str">
        <f t="shared" si="4"/>
        <v/>
      </c>
      <c r="B20" t="str">
        <f t="shared" si="5"/>
        <v/>
      </c>
      <c r="C20" s="82" t="str">
        <f t="shared" si="2"/>
        <v/>
      </c>
      <c r="D20" s="105" t="str">
        <f t="shared" si="3"/>
        <v/>
      </c>
      <c r="E20" s="111"/>
      <c r="F20" s="67"/>
      <c r="G20" s="65"/>
      <c r="H20" s="68"/>
      <c r="I20" s="67"/>
      <c r="J20" s="110"/>
      <c r="L20" s="87" t="str">
        <f>IF(M20="", "", 6)</f>
        <v/>
      </c>
      <c r="M20" s="116"/>
      <c r="N20" s="117"/>
      <c r="O20" s="118"/>
      <c r="P20" s="119"/>
      <c r="Q20" s="117"/>
      <c r="R20" s="120"/>
      <c r="S20" s="89" t="str">
        <f>IF(L20="","",F7)</f>
        <v/>
      </c>
    </row>
    <row r="21" spans="1:19" ht="30.9" customHeight="1" thickBot="1" x14ac:dyDescent="0.25">
      <c r="A21" t="str">
        <f t="shared" si="4"/>
        <v/>
      </c>
      <c r="B21" t="str">
        <f t="shared" si="5"/>
        <v/>
      </c>
      <c r="C21" s="83" t="str">
        <f t="shared" si="2"/>
        <v/>
      </c>
      <c r="D21" s="105" t="str">
        <f t="shared" si="3"/>
        <v/>
      </c>
      <c r="E21" s="112"/>
      <c r="F21" s="73"/>
      <c r="G21" s="113"/>
      <c r="H21" s="74"/>
      <c r="I21" s="73"/>
      <c r="J21" s="114"/>
      <c r="L21" s="87" t="str">
        <f>IF(M21="", "", 7)</f>
        <v/>
      </c>
      <c r="M21" s="111"/>
      <c r="N21" s="67"/>
      <c r="O21" s="65"/>
      <c r="P21" s="68"/>
      <c r="Q21" s="67"/>
      <c r="R21" s="110"/>
      <c r="S21" s="89" t="str">
        <f>IF(L21="","",#REF!)</f>
        <v/>
      </c>
    </row>
    <row r="22" spans="1:19" ht="30.9" customHeight="1" thickTop="1" x14ac:dyDescent="0.2">
      <c r="A22" t="str">
        <f t="shared" si="4"/>
        <v/>
      </c>
      <c r="B22" t="str">
        <f t="shared" si="5"/>
        <v/>
      </c>
      <c r="C22" s="82" t="str">
        <f t="shared" si="2"/>
        <v/>
      </c>
      <c r="D22" s="115" t="str">
        <f t="shared" si="3"/>
        <v/>
      </c>
      <c r="E22" s="116"/>
      <c r="F22" s="117"/>
      <c r="G22" s="118"/>
      <c r="H22" s="119"/>
      <c r="I22" s="117"/>
      <c r="J22" s="120"/>
      <c r="L22" s="87" t="str">
        <f>IF(M22="", "", 8)</f>
        <v/>
      </c>
      <c r="M22" s="111"/>
      <c r="N22" s="67"/>
      <c r="O22" s="65"/>
      <c r="P22" s="68"/>
      <c r="Q22" s="67"/>
      <c r="R22" s="110"/>
      <c r="S22" s="89" t="str">
        <f t="shared" ref="S22:S29" si="6">IF(L22="","",F8)</f>
        <v/>
      </c>
    </row>
    <row r="23" spans="1:19" ht="30.9" customHeight="1" x14ac:dyDescent="0.2">
      <c r="A23" t="str">
        <f t="shared" si="4"/>
        <v/>
      </c>
      <c r="B23" t="str">
        <f t="shared" si="5"/>
        <v/>
      </c>
      <c r="C23" s="82" t="str">
        <f t="shared" si="2"/>
        <v/>
      </c>
      <c r="D23" s="105" t="str">
        <f t="shared" si="3"/>
        <v/>
      </c>
      <c r="E23" s="111"/>
      <c r="F23" s="67"/>
      <c r="G23" s="65"/>
      <c r="H23" s="68"/>
      <c r="I23" s="67"/>
      <c r="J23" s="110"/>
      <c r="L23" s="87" t="str">
        <f>IF(M23="", "", 9)</f>
        <v/>
      </c>
      <c r="M23" s="111"/>
      <c r="N23" s="67"/>
      <c r="O23" s="65"/>
      <c r="P23" s="68"/>
      <c r="Q23" s="67"/>
      <c r="R23" s="110"/>
      <c r="S23" s="89" t="str">
        <f t="shared" si="6"/>
        <v/>
      </c>
    </row>
    <row r="24" spans="1:19" ht="30.9" customHeight="1" thickBot="1" x14ac:dyDescent="0.25">
      <c r="A24" t="str">
        <f t="shared" si="4"/>
        <v/>
      </c>
      <c r="B24" t="str">
        <f t="shared" si="5"/>
        <v/>
      </c>
      <c r="C24" s="82" t="str">
        <f t="shared" si="2"/>
        <v/>
      </c>
      <c r="D24" s="105" t="str">
        <f t="shared" si="3"/>
        <v/>
      </c>
      <c r="E24" s="111"/>
      <c r="F24" s="67"/>
      <c r="G24" s="65"/>
      <c r="H24" s="68"/>
      <c r="I24" s="67"/>
      <c r="J24" s="110"/>
      <c r="L24" s="129" t="str">
        <f>IF(M24="", "", 10)</f>
        <v/>
      </c>
      <c r="M24" s="112"/>
      <c r="N24" s="73"/>
      <c r="O24" s="113"/>
      <c r="P24" s="74"/>
      <c r="Q24" s="73"/>
      <c r="R24" s="114"/>
      <c r="S24" s="89" t="str">
        <f t="shared" si="6"/>
        <v/>
      </c>
    </row>
    <row r="25" spans="1:19" ht="30.9" customHeight="1" x14ac:dyDescent="0.2">
      <c r="A25" t="str">
        <f t="shared" si="4"/>
        <v/>
      </c>
      <c r="B25" t="str">
        <f t="shared" si="5"/>
        <v/>
      </c>
      <c r="C25" s="82" t="str">
        <f t="shared" si="2"/>
        <v/>
      </c>
      <c r="D25" s="105" t="str">
        <f t="shared" si="3"/>
        <v/>
      </c>
      <c r="E25" s="111"/>
      <c r="F25" s="67"/>
      <c r="G25" s="65"/>
      <c r="H25" s="68"/>
      <c r="I25" s="67"/>
      <c r="J25" s="110"/>
      <c r="L25" s="87" t="str">
        <f>IF(M25="", "", 11)</f>
        <v/>
      </c>
      <c r="M25" s="116"/>
      <c r="N25" s="117"/>
      <c r="O25" s="118"/>
      <c r="P25" s="119"/>
      <c r="Q25" s="117"/>
      <c r="R25" s="120"/>
      <c r="S25" s="89" t="str">
        <f t="shared" si="6"/>
        <v/>
      </c>
    </row>
    <row r="26" spans="1:19" ht="30.9" customHeight="1" x14ac:dyDescent="0.2">
      <c r="A26" t="str">
        <f t="shared" si="4"/>
        <v/>
      </c>
      <c r="B26" t="str">
        <f t="shared" si="5"/>
        <v/>
      </c>
      <c r="C26" s="82" t="str">
        <f t="shared" si="2"/>
        <v/>
      </c>
      <c r="D26" s="105" t="str">
        <f t="shared" si="3"/>
        <v/>
      </c>
      <c r="E26" s="111"/>
      <c r="F26" s="67"/>
      <c r="G26" s="65"/>
      <c r="H26" s="68"/>
      <c r="I26" s="67"/>
      <c r="J26" s="110"/>
      <c r="L26" s="87" t="str">
        <f>IF(M26="", "", 12)</f>
        <v/>
      </c>
      <c r="M26" s="111"/>
      <c r="N26" s="67"/>
      <c r="O26" s="65"/>
      <c r="P26" s="68"/>
      <c r="Q26" s="67"/>
      <c r="R26" s="110"/>
      <c r="S26" s="89" t="str">
        <f t="shared" si="6"/>
        <v/>
      </c>
    </row>
    <row r="27" spans="1:19" ht="30.9" customHeight="1" x14ac:dyDescent="0.2">
      <c r="A27" t="str">
        <f t="shared" si="4"/>
        <v/>
      </c>
      <c r="B27" t="str">
        <f t="shared" si="5"/>
        <v/>
      </c>
      <c r="C27" s="82" t="str">
        <f t="shared" si="2"/>
        <v/>
      </c>
      <c r="D27" s="105" t="str">
        <f t="shared" si="3"/>
        <v/>
      </c>
      <c r="E27" s="111"/>
      <c r="F27" s="67"/>
      <c r="G27" s="65"/>
      <c r="H27" s="68"/>
      <c r="I27" s="67"/>
      <c r="J27" s="110"/>
      <c r="L27" s="87" t="str">
        <f>IF(M27="", "", 13)</f>
        <v/>
      </c>
      <c r="M27" s="111"/>
      <c r="N27" s="67"/>
      <c r="O27" s="65"/>
      <c r="P27" s="68"/>
      <c r="Q27" s="67"/>
      <c r="R27" s="110"/>
      <c r="S27" s="89" t="str">
        <f t="shared" si="6"/>
        <v/>
      </c>
    </row>
    <row r="28" spans="1:19" ht="30.9" customHeight="1" x14ac:dyDescent="0.2">
      <c r="A28" t="str">
        <f t="shared" si="4"/>
        <v/>
      </c>
      <c r="B28" t="str">
        <f t="shared" si="5"/>
        <v/>
      </c>
      <c r="C28" s="82" t="str">
        <f t="shared" si="2"/>
        <v/>
      </c>
      <c r="D28" s="105" t="str">
        <f t="shared" si="3"/>
        <v/>
      </c>
      <c r="E28" s="111"/>
      <c r="F28" s="67"/>
      <c r="G28" s="65"/>
      <c r="H28" s="68"/>
      <c r="I28" s="67"/>
      <c r="J28" s="110"/>
      <c r="L28" s="87" t="str">
        <f>IF(M28="", "", 14)</f>
        <v/>
      </c>
      <c r="M28" s="111"/>
      <c r="N28" s="67"/>
      <c r="O28" s="65"/>
      <c r="P28" s="68"/>
      <c r="Q28" s="67"/>
      <c r="R28" s="110"/>
      <c r="S28" s="89" t="str">
        <f t="shared" si="6"/>
        <v/>
      </c>
    </row>
    <row r="29" spans="1:19" ht="30.9" customHeight="1" thickBot="1" x14ac:dyDescent="0.25">
      <c r="A29" t="str">
        <f t="shared" si="4"/>
        <v/>
      </c>
      <c r="B29" t="str">
        <f t="shared" si="5"/>
        <v/>
      </c>
      <c r="C29" s="82" t="str">
        <f t="shared" si="2"/>
        <v/>
      </c>
      <c r="D29" s="105" t="str">
        <f t="shared" si="3"/>
        <v/>
      </c>
      <c r="E29" s="111"/>
      <c r="F29" s="67"/>
      <c r="G29" s="65"/>
      <c r="H29" s="68"/>
      <c r="I29" s="67"/>
      <c r="J29" s="110"/>
      <c r="L29" s="88" t="str">
        <f>IF(M29="", "", 15)</f>
        <v/>
      </c>
      <c r="M29" s="112"/>
      <c r="N29" s="73"/>
      <c r="O29" s="113"/>
      <c r="P29" s="74"/>
      <c r="Q29" s="73"/>
      <c r="R29" s="114"/>
      <c r="S29" s="89" t="str">
        <f t="shared" si="6"/>
        <v/>
      </c>
    </row>
    <row r="30" spans="1:19" ht="30.9" customHeight="1" x14ac:dyDescent="0.2">
      <c r="A30" t="str">
        <f t="shared" si="4"/>
        <v/>
      </c>
      <c r="B30" t="str">
        <f t="shared" si="5"/>
        <v/>
      </c>
      <c r="C30" s="82" t="str">
        <f t="shared" si="2"/>
        <v/>
      </c>
      <c r="D30" s="105" t="str">
        <f t="shared" si="3"/>
        <v/>
      </c>
      <c r="E30" s="111"/>
      <c r="F30" s="67"/>
      <c r="G30" s="65"/>
      <c r="H30" s="68"/>
      <c r="I30" s="67"/>
      <c r="J30" s="110"/>
      <c r="M30" s="75"/>
      <c r="N30" s="75"/>
      <c r="O30" s="75"/>
      <c r="P30" s="75"/>
      <c r="Q30" s="75"/>
      <c r="R30" s="75"/>
    </row>
    <row r="31" spans="1:19" ht="30.9" customHeight="1" thickBot="1" x14ac:dyDescent="0.25">
      <c r="A31" t="str">
        <f t="shared" si="4"/>
        <v/>
      </c>
      <c r="B31" t="str">
        <f t="shared" si="5"/>
        <v/>
      </c>
      <c r="C31" s="83" t="str">
        <f t="shared" si="2"/>
        <v/>
      </c>
      <c r="D31" s="105" t="str">
        <f t="shared" si="3"/>
        <v/>
      </c>
      <c r="E31" s="112"/>
      <c r="F31" s="73"/>
      <c r="G31" s="113"/>
      <c r="H31" s="74"/>
      <c r="I31" s="73"/>
      <c r="J31" s="114"/>
      <c r="M31" s="75"/>
      <c r="N31" s="75"/>
      <c r="O31" s="75"/>
      <c r="P31" s="75"/>
      <c r="Q31" s="75"/>
      <c r="R31" s="75"/>
    </row>
    <row r="32" spans="1:19" ht="30.9" customHeight="1" thickTop="1" x14ac:dyDescent="0.2">
      <c r="A32" t="str">
        <f t="shared" si="4"/>
        <v/>
      </c>
      <c r="B32" t="str">
        <f t="shared" si="5"/>
        <v/>
      </c>
      <c r="C32" s="82" t="str">
        <f t="shared" si="2"/>
        <v/>
      </c>
      <c r="D32" s="115" t="str">
        <f t="shared" si="3"/>
        <v/>
      </c>
      <c r="E32" s="116"/>
      <c r="F32" s="117"/>
      <c r="G32" s="118"/>
      <c r="H32" s="119"/>
      <c r="I32" s="117"/>
      <c r="J32" s="120"/>
      <c r="M32" s="75"/>
      <c r="N32" s="75"/>
      <c r="O32" s="75"/>
      <c r="P32" s="75"/>
      <c r="Q32" s="75"/>
      <c r="R32" s="75"/>
    </row>
    <row r="33" spans="1:18" ht="30.9" customHeight="1" x14ac:dyDescent="0.2">
      <c r="A33" t="str">
        <f t="shared" si="4"/>
        <v/>
      </c>
      <c r="B33" t="str">
        <f t="shared" si="5"/>
        <v/>
      </c>
      <c r="C33" s="82" t="str">
        <f t="shared" si="2"/>
        <v/>
      </c>
      <c r="D33" s="105" t="str">
        <f t="shared" si="3"/>
        <v/>
      </c>
      <c r="E33" s="111"/>
      <c r="F33" s="67"/>
      <c r="G33" s="65"/>
      <c r="H33" s="68"/>
      <c r="I33" s="67"/>
      <c r="J33" s="110"/>
      <c r="M33" s="75"/>
      <c r="N33" s="75"/>
      <c r="O33" s="75"/>
      <c r="P33" s="75"/>
      <c r="Q33" s="75"/>
      <c r="R33" s="75"/>
    </row>
    <row r="34" spans="1:18" ht="30.9" customHeight="1" x14ac:dyDescent="0.2">
      <c r="A34" t="str">
        <f t="shared" si="4"/>
        <v/>
      </c>
      <c r="B34" t="str">
        <f t="shared" si="5"/>
        <v/>
      </c>
      <c r="C34" s="82" t="str">
        <f t="shared" si="2"/>
        <v/>
      </c>
      <c r="D34" s="105" t="str">
        <f t="shared" si="3"/>
        <v/>
      </c>
      <c r="E34" s="111"/>
      <c r="F34" s="67"/>
      <c r="G34" s="65"/>
      <c r="H34" s="68"/>
      <c r="I34" s="67"/>
      <c r="J34" s="110"/>
      <c r="M34" s="75"/>
      <c r="N34" s="75"/>
      <c r="O34" s="75"/>
      <c r="P34" s="75"/>
      <c r="Q34" s="75"/>
      <c r="R34" s="75"/>
    </row>
    <row r="35" spans="1:18" ht="30.9" customHeight="1" x14ac:dyDescent="0.2">
      <c r="A35" t="str">
        <f t="shared" si="4"/>
        <v/>
      </c>
      <c r="B35" t="str">
        <f t="shared" si="5"/>
        <v/>
      </c>
      <c r="C35" s="82" t="str">
        <f t="shared" si="2"/>
        <v/>
      </c>
      <c r="D35" s="105" t="str">
        <f t="shared" si="3"/>
        <v/>
      </c>
      <c r="E35" s="111"/>
      <c r="F35" s="67"/>
      <c r="G35" s="65"/>
      <c r="H35" s="68"/>
      <c r="I35" s="67"/>
      <c r="J35" s="110"/>
    </row>
    <row r="36" spans="1:18" ht="30.9" customHeight="1" x14ac:dyDescent="0.2">
      <c r="A36" t="str">
        <f t="shared" si="4"/>
        <v/>
      </c>
      <c r="B36" t="str">
        <f t="shared" si="5"/>
        <v/>
      </c>
      <c r="C36" s="82" t="str">
        <f t="shared" si="2"/>
        <v/>
      </c>
      <c r="D36" s="105" t="str">
        <f t="shared" si="3"/>
        <v/>
      </c>
      <c r="E36" s="111"/>
      <c r="F36" s="67"/>
      <c r="G36" s="65"/>
      <c r="H36" s="68"/>
      <c r="I36" s="67"/>
      <c r="J36" s="110"/>
    </row>
    <row r="37" spans="1:18" ht="30.9" customHeight="1" x14ac:dyDescent="0.2">
      <c r="A37" t="str">
        <f t="shared" si="4"/>
        <v/>
      </c>
      <c r="B37" t="str">
        <f t="shared" si="5"/>
        <v/>
      </c>
      <c r="C37" s="82" t="str">
        <f t="shared" si="2"/>
        <v/>
      </c>
      <c r="D37" s="121" t="str">
        <f t="shared" si="3"/>
        <v/>
      </c>
      <c r="E37" s="122"/>
      <c r="F37" s="76"/>
      <c r="G37" s="65"/>
      <c r="H37" s="77"/>
      <c r="I37" s="76"/>
      <c r="J37" s="110"/>
    </row>
    <row r="38" spans="1:18" ht="30.9" customHeight="1" x14ac:dyDescent="0.2">
      <c r="A38" t="str">
        <f t="shared" si="4"/>
        <v/>
      </c>
      <c r="B38" t="str">
        <f t="shared" si="5"/>
        <v/>
      </c>
      <c r="C38" s="82" t="str">
        <f t="shared" si="2"/>
        <v/>
      </c>
      <c r="D38" s="121" t="str">
        <f t="shared" si="3"/>
        <v/>
      </c>
      <c r="E38" s="122"/>
      <c r="F38" s="76"/>
      <c r="G38" s="65"/>
      <c r="H38" s="77"/>
      <c r="I38" s="76"/>
      <c r="J38" s="110"/>
    </row>
    <row r="39" spans="1:18" ht="30.9" customHeight="1" x14ac:dyDescent="0.2">
      <c r="A39" t="str">
        <f t="shared" si="4"/>
        <v/>
      </c>
      <c r="B39" t="str">
        <f t="shared" si="5"/>
        <v/>
      </c>
      <c r="C39" s="82" t="str">
        <f t="shared" si="2"/>
        <v/>
      </c>
      <c r="D39" s="105" t="str">
        <f t="shared" si="3"/>
        <v/>
      </c>
      <c r="E39" s="111"/>
      <c r="F39" s="67"/>
      <c r="G39" s="65"/>
      <c r="H39" s="68"/>
      <c r="I39" s="67"/>
      <c r="J39" s="110"/>
    </row>
    <row r="40" spans="1:18" ht="30.9" customHeight="1" x14ac:dyDescent="0.2">
      <c r="A40" t="str">
        <f t="shared" si="4"/>
        <v/>
      </c>
      <c r="B40" t="str">
        <f t="shared" si="5"/>
        <v/>
      </c>
      <c r="C40" s="82" t="str">
        <f t="shared" si="2"/>
        <v/>
      </c>
      <c r="D40" s="105" t="str">
        <f t="shared" si="3"/>
        <v/>
      </c>
      <c r="E40" s="111"/>
      <c r="F40" s="67"/>
      <c r="G40" s="65"/>
      <c r="H40" s="68"/>
      <c r="I40" s="67"/>
      <c r="J40" s="110"/>
    </row>
    <row r="41" spans="1:18" ht="30.9" customHeight="1" thickBot="1" x14ac:dyDescent="0.25">
      <c r="A41" t="str">
        <f t="shared" si="4"/>
        <v/>
      </c>
      <c r="B41" t="str">
        <f t="shared" si="5"/>
        <v/>
      </c>
      <c r="C41" s="83" t="str">
        <f t="shared" si="2"/>
        <v/>
      </c>
      <c r="D41" s="105" t="str">
        <f t="shared" si="3"/>
        <v/>
      </c>
      <c r="E41" s="112"/>
      <c r="F41" s="73"/>
      <c r="G41" s="113"/>
      <c r="H41" s="74"/>
      <c r="I41" s="73"/>
      <c r="J41" s="114"/>
    </row>
    <row r="42" spans="1:18" ht="30.9" customHeight="1" thickTop="1" x14ac:dyDescent="0.2">
      <c r="A42" t="str">
        <f t="shared" si="4"/>
        <v/>
      </c>
      <c r="B42" t="str">
        <f t="shared" si="5"/>
        <v/>
      </c>
      <c r="C42" s="82" t="str">
        <f t="shared" si="2"/>
        <v/>
      </c>
      <c r="D42" s="115" t="str">
        <f t="shared" si="3"/>
        <v/>
      </c>
      <c r="E42" s="116"/>
      <c r="F42" s="117"/>
      <c r="G42" s="118"/>
      <c r="H42" s="119"/>
      <c r="I42" s="117"/>
      <c r="J42" s="120"/>
    </row>
    <row r="43" spans="1:18" ht="30.9" customHeight="1" x14ac:dyDescent="0.2">
      <c r="A43" t="str">
        <f t="shared" si="4"/>
        <v/>
      </c>
      <c r="B43" t="str">
        <f t="shared" si="5"/>
        <v/>
      </c>
      <c r="C43" s="82" t="str">
        <f t="shared" si="2"/>
        <v/>
      </c>
      <c r="D43" s="105" t="str">
        <f t="shared" si="3"/>
        <v/>
      </c>
      <c r="E43" s="111"/>
      <c r="F43" s="67"/>
      <c r="G43" s="65"/>
      <c r="H43" s="68"/>
      <c r="I43" s="67"/>
      <c r="J43" s="110"/>
    </row>
    <row r="44" spans="1:18" ht="30.9" customHeight="1" x14ac:dyDescent="0.2">
      <c r="A44" t="str">
        <f t="shared" si="4"/>
        <v/>
      </c>
      <c r="B44" t="str">
        <f t="shared" si="5"/>
        <v/>
      </c>
      <c r="C44" s="82" t="str">
        <f t="shared" si="2"/>
        <v/>
      </c>
      <c r="D44" s="105" t="str">
        <f t="shared" si="3"/>
        <v/>
      </c>
      <c r="E44" s="111"/>
      <c r="F44" s="67"/>
      <c r="G44" s="65"/>
      <c r="H44" s="68"/>
      <c r="I44" s="67"/>
      <c r="J44" s="110"/>
    </row>
    <row r="45" spans="1:18" ht="30.9" customHeight="1" x14ac:dyDescent="0.2">
      <c r="A45" t="str">
        <f t="shared" si="4"/>
        <v/>
      </c>
      <c r="B45" t="str">
        <f t="shared" si="5"/>
        <v/>
      </c>
      <c r="C45" s="82" t="str">
        <f t="shared" si="2"/>
        <v/>
      </c>
      <c r="D45" s="105" t="str">
        <f t="shared" si="3"/>
        <v/>
      </c>
      <c r="E45" s="111"/>
      <c r="F45" s="67"/>
      <c r="G45" s="65"/>
      <c r="H45" s="68"/>
      <c r="I45" s="67"/>
      <c r="J45" s="110"/>
    </row>
    <row r="46" spans="1:18" ht="30.9" customHeight="1" x14ac:dyDescent="0.2">
      <c r="A46" t="str">
        <f t="shared" si="4"/>
        <v/>
      </c>
      <c r="B46" t="str">
        <f t="shared" si="5"/>
        <v/>
      </c>
      <c r="C46" s="82" t="str">
        <f t="shared" si="2"/>
        <v/>
      </c>
      <c r="D46" s="105" t="str">
        <f t="shared" si="3"/>
        <v/>
      </c>
      <c r="E46" s="111"/>
      <c r="F46" s="67"/>
      <c r="G46" s="65"/>
      <c r="H46" s="68"/>
      <c r="I46" s="67"/>
      <c r="J46" s="110"/>
    </row>
    <row r="47" spans="1:18" ht="30.9" customHeight="1" x14ac:dyDescent="0.2">
      <c r="A47" t="str">
        <f t="shared" si="4"/>
        <v/>
      </c>
      <c r="B47" t="str">
        <f t="shared" si="5"/>
        <v/>
      </c>
      <c r="C47" s="82" t="str">
        <f t="shared" si="2"/>
        <v/>
      </c>
      <c r="D47" s="105" t="str">
        <f t="shared" si="3"/>
        <v/>
      </c>
      <c r="E47" s="111"/>
      <c r="F47" s="67"/>
      <c r="G47" s="65"/>
      <c r="H47" s="68"/>
      <c r="I47" s="67"/>
      <c r="J47" s="110"/>
    </row>
    <row r="48" spans="1:18" ht="30.9" customHeight="1" x14ac:dyDescent="0.2">
      <c r="A48" t="str">
        <f t="shared" si="4"/>
        <v/>
      </c>
      <c r="B48" t="str">
        <f t="shared" si="5"/>
        <v/>
      </c>
      <c r="C48" s="82" t="str">
        <f t="shared" si="2"/>
        <v/>
      </c>
      <c r="D48" s="105" t="str">
        <f t="shared" si="3"/>
        <v/>
      </c>
      <c r="E48" s="111"/>
      <c r="F48" s="67"/>
      <c r="G48" s="65"/>
      <c r="H48" s="68"/>
      <c r="I48" s="67"/>
      <c r="J48" s="110"/>
    </row>
    <row r="49" spans="1:10" ht="30.9" customHeight="1" x14ac:dyDescent="0.2">
      <c r="A49" t="str">
        <f t="shared" si="4"/>
        <v/>
      </c>
      <c r="B49" t="str">
        <f t="shared" si="5"/>
        <v/>
      </c>
      <c r="C49" s="82" t="str">
        <f t="shared" si="2"/>
        <v/>
      </c>
      <c r="D49" s="105" t="str">
        <f t="shared" si="3"/>
        <v/>
      </c>
      <c r="E49" s="111"/>
      <c r="F49" s="67"/>
      <c r="G49" s="65"/>
      <c r="H49" s="68"/>
      <c r="I49" s="67"/>
      <c r="J49" s="110"/>
    </row>
    <row r="50" spans="1:10" ht="30.9" customHeight="1" x14ac:dyDescent="0.2">
      <c r="A50" t="str">
        <f t="shared" si="4"/>
        <v/>
      </c>
      <c r="B50" t="str">
        <f t="shared" si="5"/>
        <v/>
      </c>
      <c r="C50" s="82" t="str">
        <f t="shared" si="2"/>
        <v/>
      </c>
      <c r="D50" s="105" t="str">
        <f t="shared" si="3"/>
        <v/>
      </c>
      <c r="E50" s="111"/>
      <c r="F50" s="67"/>
      <c r="G50" s="65"/>
      <c r="H50" s="68"/>
      <c r="I50" s="67"/>
      <c r="J50" s="110"/>
    </row>
    <row r="51" spans="1:10" ht="30.9" customHeight="1" thickBot="1" x14ac:dyDescent="0.25">
      <c r="A51" t="str">
        <f t="shared" si="4"/>
        <v/>
      </c>
      <c r="B51" t="str">
        <f t="shared" si="5"/>
        <v/>
      </c>
      <c r="C51" s="83" t="str">
        <f t="shared" si="2"/>
        <v/>
      </c>
      <c r="D51" s="105" t="str">
        <f t="shared" si="3"/>
        <v/>
      </c>
      <c r="E51" s="112"/>
      <c r="F51" s="73"/>
      <c r="G51" s="113"/>
      <c r="H51" s="74"/>
      <c r="I51" s="73"/>
      <c r="J51" s="114"/>
    </row>
    <row r="52" spans="1:10" ht="30.9" customHeight="1" thickTop="1" x14ac:dyDescent="0.2">
      <c r="A52" t="str">
        <f t="shared" si="4"/>
        <v/>
      </c>
      <c r="B52" t="str">
        <f t="shared" si="5"/>
        <v/>
      </c>
      <c r="C52" s="82" t="str">
        <f t="shared" si="2"/>
        <v/>
      </c>
      <c r="D52" s="115" t="str">
        <f t="shared" si="3"/>
        <v/>
      </c>
      <c r="E52" s="116"/>
      <c r="F52" s="117"/>
      <c r="G52" s="118"/>
      <c r="H52" s="119"/>
      <c r="I52" s="117"/>
      <c r="J52" s="120"/>
    </row>
    <row r="53" spans="1:10" ht="30.9" customHeight="1" x14ac:dyDescent="0.2">
      <c r="A53" t="str">
        <f t="shared" si="4"/>
        <v/>
      </c>
      <c r="B53" t="str">
        <f t="shared" si="5"/>
        <v/>
      </c>
      <c r="C53" s="82" t="str">
        <f t="shared" si="2"/>
        <v/>
      </c>
      <c r="D53" s="105" t="str">
        <f t="shared" si="3"/>
        <v/>
      </c>
      <c r="E53" s="111"/>
      <c r="F53" s="67"/>
      <c r="G53" s="65"/>
      <c r="H53" s="68"/>
      <c r="I53" s="67"/>
      <c r="J53" s="110"/>
    </row>
    <row r="54" spans="1:10" ht="30.9" customHeight="1" x14ac:dyDescent="0.2">
      <c r="A54" t="str">
        <f t="shared" si="4"/>
        <v/>
      </c>
      <c r="B54" t="str">
        <f t="shared" si="5"/>
        <v/>
      </c>
      <c r="C54" s="82" t="str">
        <f t="shared" si="2"/>
        <v/>
      </c>
      <c r="D54" s="105" t="str">
        <f t="shared" si="3"/>
        <v/>
      </c>
      <c r="E54" s="111"/>
      <c r="F54" s="67"/>
      <c r="G54" s="65"/>
      <c r="H54" s="68"/>
      <c r="I54" s="67"/>
      <c r="J54" s="110"/>
    </row>
    <row r="55" spans="1:10" ht="30.9" customHeight="1" x14ac:dyDescent="0.2">
      <c r="A55" t="str">
        <f t="shared" si="4"/>
        <v/>
      </c>
      <c r="B55" t="str">
        <f t="shared" si="5"/>
        <v/>
      </c>
      <c r="C55" s="82" t="str">
        <f t="shared" si="2"/>
        <v/>
      </c>
      <c r="D55" s="105" t="str">
        <f t="shared" si="3"/>
        <v/>
      </c>
      <c r="E55" s="111"/>
      <c r="F55" s="67"/>
      <c r="G55" s="65"/>
      <c r="H55" s="68"/>
      <c r="I55" s="67"/>
      <c r="J55" s="110"/>
    </row>
    <row r="56" spans="1:10" ht="30.9" customHeight="1" x14ac:dyDescent="0.2">
      <c r="A56" t="str">
        <f t="shared" si="4"/>
        <v/>
      </c>
      <c r="B56" t="str">
        <f t="shared" si="5"/>
        <v/>
      </c>
      <c r="C56" s="82" t="str">
        <f t="shared" si="2"/>
        <v/>
      </c>
      <c r="D56" s="105" t="str">
        <f t="shared" si="3"/>
        <v/>
      </c>
      <c r="E56" s="111"/>
      <c r="F56" s="67"/>
      <c r="G56" s="65"/>
      <c r="H56" s="68"/>
      <c r="I56" s="67"/>
      <c r="J56" s="110"/>
    </row>
    <row r="57" spans="1:10" ht="30.9" customHeight="1" x14ac:dyDescent="0.2">
      <c r="A57" t="str">
        <f t="shared" si="4"/>
        <v/>
      </c>
      <c r="B57" t="str">
        <f t="shared" si="5"/>
        <v/>
      </c>
      <c r="C57" s="82" t="str">
        <f t="shared" si="2"/>
        <v/>
      </c>
      <c r="D57" s="105" t="str">
        <f t="shared" si="3"/>
        <v/>
      </c>
      <c r="E57" s="111"/>
      <c r="F57" s="67"/>
      <c r="G57" s="65"/>
      <c r="H57" s="68"/>
      <c r="I57" s="67"/>
      <c r="J57" s="110"/>
    </row>
    <row r="58" spans="1:10" ht="30.9" customHeight="1" x14ac:dyDescent="0.2">
      <c r="A58" t="str">
        <f t="shared" si="4"/>
        <v/>
      </c>
      <c r="B58" t="str">
        <f t="shared" si="5"/>
        <v/>
      </c>
      <c r="C58" s="82" t="str">
        <f t="shared" si="2"/>
        <v/>
      </c>
      <c r="D58" s="105" t="str">
        <f t="shared" si="3"/>
        <v/>
      </c>
      <c r="E58" s="111"/>
      <c r="F58" s="67"/>
      <c r="G58" s="65"/>
      <c r="H58" s="68"/>
      <c r="I58" s="67"/>
      <c r="J58" s="110"/>
    </row>
    <row r="59" spans="1:10" ht="30.9" customHeight="1" x14ac:dyDescent="0.2">
      <c r="A59" t="str">
        <f t="shared" si="4"/>
        <v/>
      </c>
      <c r="B59" t="str">
        <f t="shared" si="5"/>
        <v/>
      </c>
      <c r="C59" s="82" t="str">
        <f t="shared" si="2"/>
        <v/>
      </c>
      <c r="D59" s="105" t="str">
        <f t="shared" si="3"/>
        <v/>
      </c>
      <c r="E59" s="111"/>
      <c r="F59" s="67"/>
      <c r="G59" s="65"/>
      <c r="H59" s="68"/>
      <c r="I59" s="67"/>
      <c r="J59" s="110"/>
    </row>
    <row r="60" spans="1:10" ht="30.9" customHeight="1" x14ac:dyDescent="0.2">
      <c r="A60" t="str">
        <f t="shared" si="4"/>
        <v/>
      </c>
      <c r="B60" t="str">
        <f t="shared" si="5"/>
        <v/>
      </c>
      <c r="C60" s="82" t="str">
        <f t="shared" si="2"/>
        <v/>
      </c>
      <c r="D60" s="105" t="str">
        <f t="shared" si="3"/>
        <v/>
      </c>
      <c r="E60" s="111"/>
      <c r="F60" s="67"/>
      <c r="G60" s="65"/>
      <c r="H60" s="68"/>
      <c r="I60" s="67"/>
      <c r="J60" s="110"/>
    </row>
    <row r="61" spans="1:10" ht="30.9" customHeight="1" thickBot="1" x14ac:dyDescent="0.25">
      <c r="A61" t="str">
        <f t="shared" si="4"/>
        <v/>
      </c>
      <c r="B61" t="str">
        <f t="shared" si="5"/>
        <v/>
      </c>
      <c r="C61" s="83" t="str">
        <f t="shared" si="2"/>
        <v/>
      </c>
      <c r="D61" s="105" t="str">
        <f t="shared" si="3"/>
        <v/>
      </c>
      <c r="E61" s="112"/>
      <c r="F61" s="73"/>
      <c r="G61" s="113"/>
      <c r="H61" s="74"/>
      <c r="I61" s="73"/>
      <c r="J61" s="114"/>
    </row>
    <row r="62" spans="1:10" ht="30.9" customHeight="1" thickTop="1" x14ac:dyDescent="0.2">
      <c r="A62" t="str">
        <f t="shared" si="4"/>
        <v/>
      </c>
      <c r="B62" t="str">
        <f t="shared" si="5"/>
        <v/>
      </c>
      <c r="C62" s="82" t="str">
        <f t="shared" si="2"/>
        <v/>
      </c>
      <c r="D62" s="115" t="str">
        <f t="shared" si="3"/>
        <v/>
      </c>
      <c r="E62" s="116"/>
      <c r="F62" s="117"/>
      <c r="G62" s="118"/>
      <c r="H62" s="119"/>
      <c r="I62" s="117"/>
      <c r="J62" s="120"/>
    </row>
    <row r="63" spans="1:10" ht="30.9" customHeight="1" x14ac:dyDescent="0.2">
      <c r="A63" t="str">
        <f t="shared" si="4"/>
        <v/>
      </c>
      <c r="B63" t="str">
        <f t="shared" si="5"/>
        <v/>
      </c>
      <c r="C63" s="82" t="str">
        <f t="shared" si="2"/>
        <v/>
      </c>
      <c r="D63" s="105" t="str">
        <f t="shared" si="3"/>
        <v/>
      </c>
      <c r="E63" s="111"/>
      <c r="F63" s="67"/>
      <c r="G63" s="65"/>
      <c r="H63" s="68"/>
      <c r="I63" s="67"/>
      <c r="J63" s="110"/>
    </row>
    <row r="64" spans="1:10" ht="30.9" customHeight="1" x14ac:dyDescent="0.2">
      <c r="A64" t="str">
        <f t="shared" si="4"/>
        <v/>
      </c>
      <c r="B64" t="str">
        <f t="shared" si="5"/>
        <v/>
      </c>
      <c r="C64" s="82" t="str">
        <f t="shared" si="2"/>
        <v/>
      </c>
      <c r="D64" s="105" t="str">
        <f t="shared" si="3"/>
        <v/>
      </c>
      <c r="E64" s="111"/>
      <c r="F64" s="67"/>
      <c r="G64" s="65"/>
      <c r="H64" s="68"/>
      <c r="I64" s="67"/>
      <c r="J64" s="110"/>
    </row>
    <row r="65" spans="1:10" ht="30.9" customHeight="1" x14ac:dyDescent="0.2">
      <c r="A65" t="str">
        <f t="shared" si="4"/>
        <v/>
      </c>
      <c r="B65" t="str">
        <f t="shared" si="5"/>
        <v/>
      </c>
      <c r="C65" s="82" t="str">
        <f t="shared" si="2"/>
        <v/>
      </c>
      <c r="D65" s="105" t="str">
        <f t="shared" si="3"/>
        <v/>
      </c>
      <c r="E65" s="111"/>
      <c r="F65" s="67"/>
      <c r="G65" s="65"/>
      <c r="H65" s="68"/>
      <c r="I65" s="67"/>
      <c r="J65" s="110"/>
    </row>
    <row r="66" spans="1:10" ht="30.9" customHeight="1" x14ac:dyDescent="0.2">
      <c r="A66" t="str">
        <f t="shared" si="4"/>
        <v/>
      </c>
      <c r="B66" t="str">
        <f t="shared" si="5"/>
        <v/>
      </c>
      <c r="C66" s="82" t="str">
        <f t="shared" si="2"/>
        <v/>
      </c>
      <c r="D66" s="105" t="str">
        <f t="shared" si="3"/>
        <v/>
      </c>
      <c r="E66" s="111"/>
      <c r="F66" s="67"/>
      <c r="G66" s="65"/>
      <c r="H66" s="68"/>
      <c r="I66" s="67"/>
      <c r="J66" s="110"/>
    </row>
    <row r="67" spans="1:10" ht="30.9" customHeight="1" x14ac:dyDescent="0.2">
      <c r="A67" t="str">
        <f t="shared" si="4"/>
        <v/>
      </c>
      <c r="B67" t="str">
        <f t="shared" si="5"/>
        <v/>
      </c>
      <c r="C67" s="82" t="str">
        <f t="shared" si="2"/>
        <v/>
      </c>
      <c r="D67" s="105" t="str">
        <f t="shared" si="3"/>
        <v/>
      </c>
      <c r="E67" s="111"/>
      <c r="F67" s="67"/>
      <c r="G67" s="65"/>
      <c r="H67" s="68"/>
      <c r="I67" s="67"/>
      <c r="J67" s="110"/>
    </row>
    <row r="68" spans="1:10" ht="30.9" customHeight="1" x14ac:dyDescent="0.2">
      <c r="A68" t="str">
        <f t="shared" si="4"/>
        <v/>
      </c>
      <c r="B68" t="str">
        <f t="shared" si="5"/>
        <v/>
      </c>
      <c r="C68" s="82" t="str">
        <f t="shared" si="2"/>
        <v/>
      </c>
      <c r="D68" s="105" t="str">
        <f t="shared" si="3"/>
        <v/>
      </c>
      <c r="E68" s="111"/>
      <c r="F68" s="67"/>
      <c r="G68" s="65"/>
      <c r="H68" s="68"/>
      <c r="I68" s="67"/>
      <c r="J68" s="110"/>
    </row>
    <row r="69" spans="1:10" ht="30.9" customHeight="1" x14ac:dyDescent="0.2">
      <c r="A69" t="str">
        <f t="shared" si="4"/>
        <v/>
      </c>
      <c r="B69" t="str">
        <f t="shared" si="5"/>
        <v/>
      </c>
      <c r="C69" s="82" t="str">
        <f t="shared" si="2"/>
        <v/>
      </c>
      <c r="D69" s="105" t="str">
        <f t="shared" si="3"/>
        <v/>
      </c>
      <c r="E69" s="111"/>
      <c r="F69" s="67"/>
      <c r="G69" s="65"/>
      <c r="H69" s="68"/>
      <c r="I69" s="67"/>
      <c r="J69" s="110"/>
    </row>
    <row r="70" spans="1:10" ht="30.9" customHeight="1" x14ac:dyDescent="0.2">
      <c r="A70" t="str">
        <f t="shared" si="4"/>
        <v/>
      </c>
      <c r="B70" t="str">
        <f t="shared" si="5"/>
        <v/>
      </c>
      <c r="C70" s="82" t="str">
        <f t="shared" si="2"/>
        <v/>
      </c>
      <c r="D70" s="105" t="str">
        <f t="shared" si="3"/>
        <v/>
      </c>
      <c r="E70" s="111"/>
      <c r="F70" s="67"/>
      <c r="G70" s="65"/>
      <c r="H70" s="68"/>
      <c r="I70" s="67"/>
      <c r="J70" s="110"/>
    </row>
    <row r="71" spans="1:10" ht="30.9" customHeight="1" thickBot="1" x14ac:dyDescent="0.25">
      <c r="A71" t="str">
        <f t="shared" si="4"/>
        <v/>
      </c>
      <c r="B71" t="str">
        <f t="shared" si="5"/>
        <v/>
      </c>
      <c r="C71" s="83" t="str">
        <f t="shared" si="2"/>
        <v/>
      </c>
      <c r="D71" s="123" t="str">
        <f t="shared" si="3"/>
        <v/>
      </c>
      <c r="E71" s="112"/>
      <c r="F71" s="73"/>
      <c r="G71" s="113"/>
      <c r="H71" s="74"/>
      <c r="I71" s="73"/>
      <c r="J71" s="114"/>
    </row>
    <row r="72" spans="1:10" ht="13.8" thickTop="1" x14ac:dyDescent="0.2"/>
  </sheetData>
  <sheetProtection algorithmName="SHA-512" hashValue="f2UQIwpoFWG7HgTMtz0bSni+YuRZI8AUcqAjcVFfEd4gKXsrsOElraePg6dTD60csVAtTkhR5D5M1Q75znJAeA==" saltValue="xT2cyjyjhmnrxPDtah6uCg==" spinCount="100000" sheet="1" selectLockedCells="1"/>
  <mergeCells count="5">
    <mergeCell ref="F5:I5"/>
    <mergeCell ref="F6:H6"/>
    <mergeCell ref="F2:K2"/>
    <mergeCell ref="F4:K4"/>
    <mergeCell ref="F3:K3"/>
  </mergeCells>
  <phoneticPr fontId="9"/>
  <dataValidations count="2">
    <dataValidation type="list" allowBlank="1" showInputMessage="1" showErrorMessage="1" sqref="F7:G7" xr:uid="{00000000-0002-0000-0000-000000000000}">
      <formula1>"男子,女子"</formula1>
    </dataValidation>
    <dataValidation type="list" allowBlank="1" showInputMessage="1" showErrorMessage="1" sqref="G12:G71 J12:J71 O15:O29 R15:R29" xr:uid="{00000000-0002-0000-0000-000001000000}">
      <formula1>$A$1:$A$9</formula1>
    </dataValidation>
  </dataValidations>
  <pageMargins left="0.7" right="0.7" top="0.75" bottom="0.75" header="0.3" footer="0.3"/>
  <ignoredErrors>
    <ignoredError sqref="A12:B13" unlocked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G29"/>
  <sheetViews>
    <sheetView view="pageBreakPreview" zoomScaleNormal="100" zoomScaleSheetLayoutView="100" workbookViewId="0">
      <selection activeCell="C16" sqref="C16"/>
    </sheetView>
  </sheetViews>
  <sheetFormatPr defaultRowHeight="13.2" x14ac:dyDescent="0.2"/>
  <cols>
    <col min="1" max="1" width="11.109375" customWidth="1"/>
    <col min="2" max="2" width="5" customWidth="1"/>
    <col min="3" max="3" width="23.6640625" customWidth="1"/>
    <col min="4" max="4" width="5.88671875" customWidth="1"/>
    <col min="5" max="5" width="15" customWidth="1"/>
    <col min="6" max="6" width="6.109375" customWidth="1"/>
    <col min="7" max="7" width="15" customWidth="1"/>
  </cols>
  <sheetData>
    <row r="1" spans="1:33" ht="16.2" x14ac:dyDescent="0.2">
      <c r="A1" s="23" t="s">
        <v>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33" ht="16.2" x14ac:dyDescent="0.2">
      <c r="A2" s="23" t="s">
        <v>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spans="1:33" x14ac:dyDescent="0.2">
      <c r="C3" s="4" t="s">
        <v>19</v>
      </c>
      <c r="D3" s="102"/>
      <c r="E3" s="102"/>
      <c r="F3" s="103"/>
      <c r="G3" s="103"/>
    </row>
    <row r="4" spans="1:33" x14ac:dyDescent="0.2">
      <c r="C4" s="4" t="s">
        <v>18</v>
      </c>
      <c r="D4" s="102"/>
      <c r="E4" s="102"/>
    </row>
    <row r="5" spans="1:33" x14ac:dyDescent="0.2">
      <c r="C5" s="4" t="s">
        <v>17</v>
      </c>
      <c r="D5" s="102"/>
      <c r="E5" s="102"/>
    </row>
    <row r="6" spans="1:33" x14ac:dyDescent="0.2">
      <c r="C6" s="4" t="s">
        <v>7</v>
      </c>
      <c r="D6" s="102"/>
      <c r="E6" s="102"/>
    </row>
    <row r="8" spans="1:33" x14ac:dyDescent="0.2">
      <c r="B8" s="24" t="s">
        <v>6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3" ht="9.75" customHeight="1" x14ac:dyDescent="0.2">
      <c r="B9" t="s">
        <v>15</v>
      </c>
    </row>
    <row r="10" spans="1:33" ht="31.5" customHeight="1" thickBot="1" x14ac:dyDescent="0.25">
      <c r="B10" s="15"/>
      <c r="C10" s="18" t="s">
        <v>16</v>
      </c>
      <c r="D10" s="17" t="s">
        <v>0</v>
      </c>
      <c r="E10" s="17" t="s">
        <v>1</v>
      </c>
      <c r="F10" s="16" t="s">
        <v>2</v>
      </c>
      <c r="G10" s="14" t="s">
        <v>14</v>
      </c>
    </row>
    <row r="11" spans="1:33" ht="31.5" customHeight="1" thickTop="1" x14ac:dyDescent="0.2">
      <c r="B11" s="19">
        <v>1</v>
      </c>
      <c r="C11" s="25" t="str">
        <f>CONCATENATE(ダブルス入力用!E12,ダブルス入力用!I12)</f>
        <v/>
      </c>
      <c r="D11" s="12"/>
      <c r="E11" s="12"/>
      <c r="F11" s="12"/>
      <c r="G11" s="13"/>
    </row>
    <row r="12" spans="1:33" ht="31.5" customHeight="1" x14ac:dyDescent="0.2">
      <c r="B12" s="20">
        <v>2</v>
      </c>
      <c r="C12" s="25" t="str">
        <f>CONCATENATE(ダブルス入力用!E13,ダブルス入力用!I13)</f>
        <v/>
      </c>
      <c r="D12" s="7"/>
      <c r="E12" s="7"/>
      <c r="F12" s="7"/>
      <c r="G12" s="9"/>
    </row>
    <row r="13" spans="1:33" ht="31.5" customHeight="1" x14ac:dyDescent="0.2">
      <c r="B13" s="20">
        <v>3</v>
      </c>
      <c r="C13" s="25" t="str">
        <f>CONCATENATE(ダブルス入力用!E14,ダブルス入力用!I14)</f>
        <v/>
      </c>
      <c r="D13" s="7"/>
      <c r="E13" s="7"/>
      <c r="F13" s="7"/>
      <c r="G13" s="9"/>
    </row>
    <row r="14" spans="1:33" ht="31.5" customHeight="1" x14ac:dyDescent="0.2">
      <c r="B14" s="20">
        <v>4</v>
      </c>
      <c r="C14" s="25" t="str">
        <f>CONCATENATE(ダブルス入力用!E15,ダブルス入力用!I15)</f>
        <v/>
      </c>
      <c r="D14" s="7"/>
      <c r="E14" s="7"/>
      <c r="F14" s="7"/>
      <c r="G14" s="9"/>
    </row>
    <row r="15" spans="1:33" ht="31.5" customHeight="1" x14ac:dyDescent="0.2">
      <c r="B15" s="20">
        <v>5</v>
      </c>
      <c r="C15" s="25" t="str">
        <f>CONCATENATE(ダブルス入力用!E16,ダブルス入力用!I16)</f>
        <v/>
      </c>
      <c r="D15" s="7"/>
      <c r="E15" s="7"/>
      <c r="F15" s="7"/>
      <c r="G15" s="9"/>
    </row>
    <row r="16" spans="1:33" ht="31.5" customHeight="1" x14ac:dyDescent="0.2">
      <c r="B16" s="20">
        <v>6</v>
      </c>
      <c r="C16" s="25" t="str">
        <f>CONCATENATE(ダブルス入力用!E17,ダブルス入力用!I17)</f>
        <v/>
      </c>
      <c r="D16" s="7"/>
      <c r="E16" s="7"/>
      <c r="F16" s="7"/>
      <c r="G16" s="9"/>
    </row>
    <row r="17" spans="2:33" ht="31.5" customHeight="1" x14ac:dyDescent="0.2">
      <c r="B17" s="20">
        <v>7</v>
      </c>
      <c r="C17" s="25" t="str">
        <f>CONCATENATE(ダブルス入力用!E18,ダブルス入力用!I18)</f>
        <v/>
      </c>
      <c r="D17" s="7"/>
      <c r="E17" s="7"/>
      <c r="F17" s="7"/>
      <c r="G17" s="9"/>
    </row>
    <row r="18" spans="2:33" ht="31.5" customHeight="1" x14ac:dyDescent="0.2">
      <c r="B18" s="20">
        <v>8</v>
      </c>
      <c r="C18" s="25" t="str">
        <f>CONCATENATE(ダブルス入力用!E19,ダブルス入力用!I19)</f>
        <v/>
      </c>
      <c r="D18" s="7"/>
      <c r="E18" s="7"/>
      <c r="F18" s="7"/>
      <c r="G18" s="9"/>
    </row>
    <row r="19" spans="2:33" ht="31.5" customHeight="1" x14ac:dyDescent="0.2">
      <c r="B19" s="20">
        <v>9</v>
      </c>
      <c r="C19" s="25" t="str">
        <f>CONCATENATE(ダブルス入力用!E20,ダブルス入力用!I20)</f>
        <v/>
      </c>
      <c r="D19" s="7"/>
      <c r="E19" s="7"/>
      <c r="F19" s="7"/>
      <c r="G19" s="9"/>
    </row>
    <row r="20" spans="2:33" ht="31.5" customHeight="1" x14ac:dyDescent="0.2">
      <c r="B20" s="20">
        <v>10</v>
      </c>
      <c r="C20" s="25" t="str">
        <f>CONCATENATE(ダブルス入力用!E21,ダブルス入力用!I21)</f>
        <v/>
      </c>
      <c r="D20" s="7"/>
      <c r="E20" s="7"/>
      <c r="F20" s="7"/>
      <c r="G20" s="9"/>
    </row>
    <row r="21" spans="2:33" ht="31.5" customHeight="1" x14ac:dyDescent="0.2">
      <c r="B21" s="20">
        <v>11</v>
      </c>
      <c r="C21" s="25" t="e">
        <f>CONCATENATE(ダブルス入力用!#REF!,ダブルス入力用!#REF!)</f>
        <v>#REF!</v>
      </c>
      <c r="D21" s="7"/>
      <c r="E21" s="7"/>
      <c r="F21" s="7"/>
      <c r="G21" s="9"/>
    </row>
    <row r="22" spans="2:33" ht="31.5" customHeight="1" thickBot="1" x14ac:dyDescent="0.25">
      <c r="B22" s="21">
        <v>12</v>
      </c>
      <c r="C22" s="25" t="e">
        <f>CONCATENATE(ダブルス入力用!#REF!,ダブルス入力用!#REF!)</f>
        <v>#REF!</v>
      </c>
      <c r="D22" s="10"/>
      <c r="E22" s="10"/>
      <c r="F22" s="10"/>
      <c r="G22" s="11"/>
    </row>
    <row r="25" spans="2:33" x14ac:dyDescent="0.2">
      <c r="B25" s="8" t="s">
        <v>8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2:33" x14ac:dyDescent="0.2">
      <c r="B26" s="8" t="s">
        <v>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6"/>
      <c r="AE26" s="5"/>
      <c r="AF26" s="5"/>
      <c r="AG26" s="5"/>
    </row>
    <row r="27" spans="2:33" x14ac:dyDescent="0.2">
      <c r="B27" t="s">
        <v>10</v>
      </c>
      <c r="C27" s="1"/>
      <c r="E27" s="1"/>
    </row>
    <row r="28" spans="2:33" x14ac:dyDescent="0.2">
      <c r="C28" s="22">
        <f ca="1">TODAY()</f>
        <v>45811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33" x14ac:dyDescent="0.2">
      <c r="B29" s="1" t="s">
        <v>11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</sheetData>
  <mergeCells count="5">
    <mergeCell ref="D3:E3"/>
    <mergeCell ref="D4:E4"/>
    <mergeCell ref="D5:E5"/>
    <mergeCell ref="D6:E6"/>
    <mergeCell ref="F3:G3"/>
  </mergeCells>
  <phoneticPr fontId="9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G20"/>
  <sheetViews>
    <sheetView zoomScaleNormal="100" workbookViewId="0">
      <selection activeCell="B17" sqref="B17"/>
    </sheetView>
  </sheetViews>
  <sheetFormatPr defaultRowHeight="13.2" x14ac:dyDescent="0.2"/>
  <cols>
    <col min="1" max="1" width="4.109375" customWidth="1"/>
    <col min="2" max="3" width="15.6640625" customWidth="1"/>
    <col min="4" max="4" width="7.44140625" customWidth="1"/>
    <col min="5" max="5" width="11.6640625" bestFit="1" customWidth="1"/>
    <col min="6" max="6" width="5.77734375" customWidth="1"/>
    <col min="7" max="7" width="9.44140625" bestFit="1" customWidth="1"/>
  </cols>
  <sheetData>
    <row r="1" spans="1:7" ht="28.5" customHeight="1" thickBot="1" x14ac:dyDescent="0.25">
      <c r="A1" s="46" t="s">
        <v>24</v>
      </c>
      <c r="B1" s="23"/>
    </row>
    <row r="2" spans="1:7" ht="24.75" customHeight="1" thickBot="1" x14ac:dyDescent="0.25">
      <c r="B2" s="3" t="s">
        <v>20</v>
      </c>
      <c r="C2" s="51"/>
      <c r="D2" s="52" t="s">
        <v>26</v>
      </c>
    </row>
    <row r="3" spans="1:7" ht="24.75" customHeight="1" thickBot="1" x14ac:dyDescent="0.25">
      <c r="B3" s="3" t="s">
        <v>21</v>
      </c>
      <c r="C3" s="50"/>
    </row>
    <row r="4" spans="1:7" ht="24.75" customHeight="1" thickBot="1" x14ac:dyDescent="0.25">
      <c r="B4" s="3" t="s">
        <v>22</v>
      </c>
      <c r="C4" s="47"/>
    </row>
    <row r="5" spans="1:7" ht="24.75" customHeight="1" thickBot="1" x14ac:dyDescent="0.25">
      <c r="B5" s="3" t="s">
        <v>23</v>
      </c>
      <c r="C5" s="47"/>
    </row>
    <row r="6" spans="1:7" ht="24.75" customHeight="1" thickBot="1" x14ac:dyDescent="0.25">
      <c r="B6" s="3"/>
      <c r="C6" s="48"/>
    </row>
    <row r="7" spans="1:7" ht="24.75" customHeight="1" thickBot="1" x14ac:dyDescent="0.25">
      <c r="B7" s="3" t="s">
        <v>25</v>
      </c>
      <c r="C7" s="47"/>
    </row>
    <row r="8" spans="1:7" ht="24.75" customHeight="1" x14ac:dyDescent="0.2">
      <c r="B8" s="3"/>
      <c r="C8" s="49"/>
    </row>
    <row r="9" spans="1:7" x14ac:dyDescent="0.2">
      <c r="B9" s="24"/>
      <c r="D9" s="24"/>
      <c r="E9" s="24"/>
      <c r="F9" s="24"/>
      <c r="G9" s="24"/>
    </row>
    <row r="10" spans="1:7" x14ac:dyDescent="0.2">
      <c r="A10" t="s">
        <v>4</v>
      </c>
      <c r="C10" s="24"/>
    </row>
    <row r="11" spans="1:7" ht="13.8" thickBot="1" x14ac:dyDescent="0.25">
      <c r="A11" s="15"/>
      <c r="B11" s="27" t="s">
        <v>12</v>
      </c>
      <c r="C11" s="28" t="s">
        <v>13</v>
      </c>
      <c r="D11" s="29" t="s">
        <v>0</v>
      </c>
      <c r="E11" s="29" t="s">
        <v>1</v>
      </c>
      <c r="F11" s="28" t="s">
        <v>2</v>
      </c>
      <c r="G11" s="30" t="s">
        <v>14</v>
      </c>
    </row>
    <row r="12" spans="1:7" ht="30.75" customHeight="1" thickTop="1" x14ac:dyDescent="0.2">
      <c r="A12" s="26" t="str">
        <f>IF(B12="", "", 1)</f>
        <v/>
      </c>
      <c r="B12" s="33"/>
      <c r="C12" s="34"/>
      <c r="D12" s="35"/>
      <c r="E12" s="36"/>
      <c r="F12" s="35"/>
      <c r="G12" s="37"/>
    </row>
    <row r="13" spans="1:7" ht="30.75" customHeight="1" x14ac:dyDescent="0.2">
      <c r="A13" s="26" t="str">
        <f>IF(B13="", "", 2)</f>
        <v/>
      </c>
      <c r="B13" s="38"/>
      <c r="C13" s="31"/>
      <c r="D13" s="4"/>
      <c r="E13" s="4"/>
      <c r="F13" s="4"/>
      <c r="G13" s="39"/>
    </row>
    <row r="14" spans="1:7" ht="30.75" customHeight="1" x14ac:dyDescent="0.2">
      <c r="A14" s="26" t="str">
        <f>IF(B14="", "", 3)</f>
        <v/>
      </c>
      <c r="B14" s="38"/>
      <c r="C14" s="31"/>
      <c r="D14" s="32"/>
      <c r="E14" s="4"/>
      <c r="F14" s="4"/>
      <c r="G14" s="39"/>
    </row>
    <row r="15" spans="1:7" ht="30.75" customHeight="1" x14ac:dyDescent="0.2">
      <c r="A15" s="26" t="str">
        <f>IF(B15="", "", 4)</f>
        <v/>
      </c>
      <c r="B15" s="38"/>
      <c r="C15" s="31"/>
      <c r="D15" s="4"/>
      <c r="E15" s="4"/>
      <c r="F15" s="4"/>
      <c r="G15" s="39"/>
    </row>
    <row r="16" spans="1:7" ht="30.75" customHeight="1" x14ac:dyDescent="0.2">
      <c r="A16" s="26" t="str">
        <f>IF(B16="", "", 5)</f>
        <v/>
      </c>
      <c r="B16" s="38"/>
      <c r="C16" s="31"/>
      <c r="D16" s="4"/>
      <c r="E16" s="4"/>
      <c r="F16" s="4"/>
      <c r="G16" s="39"/>
    </row>
    <row r="17" spans="1:7" ht="30.75" customHeight="1" x14ac:dyDescent="0.2">
      <c r="A17" s="26" t="str">
        <f>IF(B17="", "", 6)</f>
        <v/>
      </c>
      <c r="B17" s="38"/>
      <c r="C17" s="31"/>
      <c r="D17" s="4"/>
      <c r="E17" s="4"/>
      <c r="F17" s="4"/>
      <c r="G17" s="40"/>
    </row>
    <row r="18" spans="1:7" ht="30.75" customHeight="1" x14ac:dyDescent="0.2">
      <c r="A18" s="26" t="str">
        <f>IF(B18="", "", 7)</f>
        <v/>
      </c>
      <c r="B18" s="38"/>
      <c r="C18" s="31"/>
      <c r="D18" s="4"/>
      <c r="E18" s="4"/>
      <c r="F18" s="4"/>
      <c r="G18" s="41"/>
    </row>
    <row r="19" spans="1:7" ht="30.75" customHeight="1" thickBot="1" x14ac:dyDescent="0.25">
      <c r="A19" s="26" t="str">
        <f>IF(B19="", "", 8)</f>
        <v/>
      </c>
      <c r="B19" s="42"/>
      <c r="C19" s="43"/>
      <c r="D19" s="44"/>
      <c r="E19" s="44"/>
      <c r="F19" s="44"/>
      <c r="G19" s="45"/>
    </row>
    <row r="20" spans="1:7" ht="13.8" thickTop="1" x14ac:dyDescent="0.2"/>
  </sheetData>
  <phoneticPr fontId="9"/>
  <pageMargins left="0.7" right="0.7" top="0.75" bottom="0.75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ダブルス入力用</vt:lpstr>
      <vt:lpstr>印刷用</vt:lpstr>
      <vt:lpstr>学校対抗入力用 </vt:lpstr>
      <vt:lpstr>印刷用!Print_Area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高体連卓球中部ブロック</dc:creator>
  <cp:lastModifiedBy>福岡市卓球協会 中学部</cp:lastModifiedBy>
  <cp:lastPrinted>2022-05-27T04:17:53Z</cp:lastPrinted>
  <dcterms:created xsi:type="dcterms:W3CDTF">2010-03-08T04:29:13Z</dcterms:created>
  <dcterms:modified xsi:type="dcterms:W3CDTF">2025-06-03T09:51:49Z</dcterms:modified>
</cp:coreProperties>
</file>